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rveis Centrals\Recursos Humans\TotSRHiO\RETRIBUCIONS\Retribucions  2019\"/>
    </mc:Choice>
  </mc:AlternateContent>
  <bookViews>
    <workbookView xWindow="0" yWindow="0" windowWidth="25200" windowHeight="11670"/>
  </bookViews>
  <sheets>
    <sheet name="Becas 2019" sheetId="1" r:id="rId1"/>
    <sheet name="Ful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9" i="1"/>
  <c r="B18" i="1"/>
  <c r="D18" i="1" s="1"/>
  <c r="D17" i="1"/>
  <c r="I6" i="1" l="1"/>
  <c r="I4" i="1"/>
  <c r="C21" i="1"/>
  <c r="H12" i="1"/>
  <c r="K10" i="2"/>
  <c r="K9" i="2"/>
  <c r="K8" i="2"/>
  <c r="K14" i="2"/>
  <c r="K19" i="2"/>
  <c r="K15" i="2"/>
  <c r="D21" i="1" l="1"/>
</calcChain>
</file>

<file path=xl/sharedStrings.xml><?xml version="1.0" encoding="utf-8"?>
<sst xmlns="http://schemas.openxmlformats.org/spreadsheetml/2006/main" count="111" uniqueCount="53">
  <si>
    <t>Mensual</t>
  </si>
  <si>
    <t>Descripció CCE</t>
  </si>
  <si>
    <t>Tipus Contracte</t>
  </si>
  <si>
    <t>RLCE</t>
  </si>
  <si>
    <t>ID CCE</t>
  </si>
  <si>
    <t>RJ</t>
  </si>
  <si>
    <t>Tipus CCE</t>
  </si>
  <si>
    <t xml:space="preserve">Dedicació </t>
  </si>
  <si>
    <t>Retribucions</t>
  </si>
  <si>
    <t>Pagues</t>
  </si>
  <si>
    <t>Anual</t>
  </si>
  <si>
    <t>12 pagues</t>
  </si>
  <si>
    <t>LD</t>
  </si>
  <si>
    <t>TCB37.5 (2h docència)</t>
  </si>
  <si>
    <t>Règim</t>
  </si>
  <si>
    <t>1 er any</t>
  </si>
  <si>
    <t>AT i MP</t>
  </si>
  <si>
    <t>Total Cost Empresa</t>
  </si>
  <si>
    <t>Tipus contracte</t>
  </si>
  <si>
    <t>Tipus règim</t>
  </si>
  <si>
    <t>Retribució mensual</t>
  </si>
  <si>
    <t>Retribució anual</t>
  </si>
  <si>
    <t>Atur, Fogasa i FP</t>
  </si>
  <si>
    <t>Reducció</t>
  </si>
  <si>
    <t>Convocàtoria</t>
  </si>
  <si>
    <t>BEQUES GENERALITAT- FI - DGR</t>
  </si>
  <si>
    <t>Pers. Investigador Novell. 1er any</t>
  </si>
  <si>
    <t>Pers. Investigador Novell. 2on any</t>
  </si>
  <si>
    <t>2 on any</t>
  </si>
  <si>
    <t>Pers. Investigador Novell. 3er any</t>
  </si>
  <si>
    <t>3 er any</t>
  </si>
  <si>
    <t>BECAS GENERALITAT</t>
  </si>
  <si>
    <t>CONV  2018</t>
  </si>
  <si>
    <t>BEGE18</t>
  </si>
  <si>
    <t>CONV 2019</t>
  </si>
  <si>
    <t>CONV 2017</t>
  </si>
  <si>
    <t>BEGE17</t>
  </si>
  <si>
    <t>BEGE19</t>
  </si>
  <si>
    <t>Any 2019</t>
  </si>
  <si>
    <t>(segons convocatòria)</t>
  </si>
  <si>
    <t>PIPF-FPI</t>
  </si>
  <si>
    <t xml:space="preserve">Personal Invest predoctoral en formació FPI  </t>
  </si>
  <si>
    <t>Personal Invest predoctoral en formació FPU</t>
  </si>
  <si>
    <t>PIPF-FPU</t>
  </si>
  <si>
    <t>Retribucions anuals</t>
  </si>
  <si>
    <t>PIPF</t>
  </si>
  <si>
    <t>Cost Seg Social</t>
  </si>
  <si>
    <t>Cont. Comuns (* inclosa la reducció del 30% de Contg. Comuns)</t>
  </si>
  <si>
    <t>PIPF Programa Martí Franquès de la URV</t>
  </si>
  <si>
    <t>Personal Investigador Predoctoral en formació</t>
  </si>
  <si>
    <t>Personal Investigador Predoctoral en formació 2019</t>
  </si>
  <si>
    <t>Cost mensual Seg. Social</t>
  </si>
  <si>
    <t>Bases de cotització a efectes del càlcul del cost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</si>
</sst>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9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2" fontId="0" fillId="0" borderId="4" xfId="0" applyNumberFormat="1" applyBorder="1"/>
    <xf numFmtId="10" fontId="0" fillId="0" borderId="4" xfId="0" applyNumberFormat="1" applyBorder="1"/>
    <xf numFmtId="4" fontId="0" fillId="0" borderId="0" xfId="0" applyNumberFormat="1"/>
    <xf numFmtId="0" fontId="3" fillId="0" borderId="4" xfId="0" applyFont="1" applyBorder="1" applyAlignment="1">
      <alignment wrapText="1"/>
    </xf>
    <xf numFmtId="0" fontId="0" fillId="0" borderId="6" xfId="0" applyBorder="1"/>
    <xf numFmtId="4" fontId="0" fillId="0" borderId="6" xfId="0" applyNumberFormat="1" applyBorder="1"/>
    <xf numFmtId="0" fontId="0" fillId="0" borderId="8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0" fillId="0" borderId="9" xfId="0" applyBorder="1"/>
    <xf numFmtId="0" fontId="4" fillId="3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F17" sqref="F17"/>
    </sheetView>
  </sheetViews>
  <sheetFormatPr defaultRowHeight="12.75" x14ac:dyDescent="0.2"/>
  <cols>
    <col min="1" max="1" width="25.5703125" customWidth="1"/>
    <col min="2" max="2" width="18" customWidth="1"/>
    <col min="3" max="3" width="9.140625" customWidth="1"/>
    <col min="4" max="4" width="13.85546875" customWidth="1"/>
    <col min="5" max="5" width="10.5703125" bestFit="1" customWidth="1"/>
    <col min="6" max="6" width="11.85546875" customWidth="1"/>
    <col min="7" max="7" width="18.140625" customWidth="1"/>
    <col min="8" max="8" width="14.42578125" bestFit="1" customWidth="1"/>
    <col min="9" max="9" width="18.5703125" customWidth="1"/>
    <col min="10" max="10" width="14.7109375" customWidth="1"/>
    <col min="11" max="11" width="14" customWidth="1"/>
    <col min="12" max="256" width="11.42578125" customWidth="1"/>
  </cols>
  <sheetData>
    <row r="1" spans="1:9" x14ac:dyDescent="0.2">
      <c r="A1" s="26" t="s">
        <v>50</v>
      </c>
    </row>
    <row r="2" spans="1:9" ht="13.5" thickBot="1" x14ac:dyDescent="0.25"/>
    <row r="3" spans="1:9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9</v>
      </c>
      <c r="I3" s="4" t="s">
        <v>44</v>
      </c>
    </row>
    <row r="4" spans="1:9" ht="25.5" x14ac:dyDescent="0.2">
      <c r="A4" s="7" t="s">
        <v>41</v>
      </c>
      <c r="B4" s="7">
        <v>401</v>
      </c>
      <c r="C4" s="7">
        <v>9921</v>
      </c>
      <c r="D4" s="5" t="s">
        <v>40</v>
      </c>
      <c r="E4" s="7" t="s">
        <v>12</v>
      </c>
      <c r="F4" s="7"/>
      <c r="G4" s="7" t="s">
        <v>13</v>
      </c>
      <c r="H4" s="7" t="s">
        <v>39</v>
      </c>
      <c r="I4" s="6">
        <f>1368.5*12</f>
        <v>16422</v>
      </c>
    </row>
    <row r="5" spans="1:9" ht="6" customHeight="1" x14ac:dyDescent="0.2">
      <c r="A5" s="16"/>
      <c r="B5" s="16"/>
      <c r="C5" s="16"/>
      <c r="D5" s="16"/>
      <c r="E5" s="16"/>
      <c r="F5" s="16"/>
      <c r="G5" s="16"/>
      <c r="H5" s="16"/>
      <c r="I5" s="17"/>
    </row>
    <row r="6" spans="1:9" ht="25.5" x14ac:dyDescent="0.2">
      <c r="A6" s="7" t="s">
        <v>42</v>
      </c>
      <c r="B6" s="5">
        <v>401</v>
      </c>
      <c r="C6" s="5">
        <v>9921</v>
      </c>
      <c r="D6" s="5" t="s">
        <v>43</v>
      </c>
      <c r="E6" s="5" t="s">
        <v>12</v>
      </c>
      <c r="F6" s="7"/>
      <c r="G6" s="7" t="s">
        <v>13</v>
      </c>
      <c r="H6" s="7" t="s">
        <v>39</v>
      </c>
      <c r="I6" s="6">
        <f>1368.5*12</f>
        <v>16422</v>
      </c>
    </row>
    <row r="8" spans="1:9" x14ac:dyDescent="0.2">
      <c r="A8" s="9"/>
      <c r="B8" s="10"/>
      <c r="C8" s="8"/>
      <c r="D8" s="8"/>
      <c r="E8" s="8"/>
      <c r="F8" s="8"/>
      <c r="G8" s="8"/>
      <c r="H8" s="8"/>
    </row>
    <row r="9" spans="1:9" x14ac:dyDescent="0.2">
      <c r="A9" s="26" t="s">
        <v>48</v>
      </c>
      <c r="B9" s="26"/>
      <c r="C9" s="8"/>
      <c r="D9" s="8"/>
      <c r="E9" s="8"/>
      <c r="F9" s="8"/>
      <c r="G9" s="8"/>
      <c r="H9" s="8"/>
    </row>
    <row r="10" spans="1:9" x14ac:dyDescent="0.2">
      <c r="A10" s="27"/>
      <c r="B10" s="27"/>
      <c r="C10" s="8"/>
      <c r="D10" s="8"/>
      <c r="E10" s="8"/>
      <c r="F10" s="8"/>
      <c r="G10" s="8"/>
      <c r="H10" s="8"/>
    </row>
    <row r="11" spans="1:9" x14ac:dyDescent="0.2">
      <c r="A11" s="11" t="s">
        <v>1</v>
      </c>
      <c r="B11" s="11" t="s">
        <v>18</v>
      </c>
      <c r="C11" s="11" t="s">
        <v>3</v>
      </c>
      <c r="D11" s="11" t="s">
        <v>14</v>
      </c>
      <c r="E11" s="11" t="s">
        <v>19</v>
      </c>
      <c r="F11" s="11" t="s">
        <v>9</v>
      </c>
      <c r="G11" s="11" t="s">
        <v>20</v>
      </c>
      <c r="H11" s="11" t="s">
        <v>21</v>
      </c>
    </row>
    <row r="12" spans="1:9" ht="36.75" customHeight="1" x14ac:dyDescent="0.2">
      <c r="A12" s="7" t="s">
        <v>49</v>
      </c>
      <c r="B12" s="5">
        <v>401</v>
      </c>
      <c r="C12" s="5">
        <v>9921</v>
      </c>
      <c r="D12" s="5" t="s">
        <v>45</v>
      </c>
      <c r="E12" s="5" t="s">
        <v>12</v>
      </c>
      <c r="F12" s="5" t="s">
        <v>11</v>
      </c>
      <c r="G12" s="6">
        <v>1214.5999999999999</v>
      </c>
      <c r="H12" s="6">
        <f>G12*12</f>
        <v>14575.199999999999</v>
      </c>
    </row>
    <row r="13" spans="1:9" x14ac:dyDescent="0.2">
      <c r="A13" s="19"/>
      <c r="B13" s="19"/>
      <c r="C13" s="19"/>
      <c r="D13" s="19"/>
      <c r="E13" s="19"/>
      <c r="F13" s="19"/>
      <c r="G13" s="19"/>
      <c r="H13" s="19"/>
    </row>
    <row r="14" spans="1:9" x14ac:dyDescent="0.2">
      <c r="A14" s="8"/>
      <c r="B14" s="8"/>
      <c r="C14" s="8"/>
      <c r="D14" s="8"/>
      <c r="E14" s="8"/>
      <c r="F14" s="8"/>
      <c r="G14" s="8"/>
      <c r="H14" s="20"/>
    </row>
    <row r="15" spans="1:9" x14ac:dyDescent="0.2">
      <c r="A15" s="22" t="s">
        <v>46</v>
      </c>
      <c r="B15" s="21"/>
      <c r="C15" s="21"/>
      <c r="D15" s="21"/>
    </row>
    <row r="16" spans="1:9" ht="39" customHeight="1" x14ac:dyDescent="0.2">
      <c r="A16" s="18"/>
      <c r="B16" s="23" t="s">
        <v>52</v>
      </c>
      <c r="C16" s="24" t="s">
        <v>51</v>
      </c>
      <c r="D16" s="25"/>
    </row>
    <row r="17" spans="1:4" ht="38.25" x14ac:dyDescent="0.2">
      <c r="A17" s="15" t="s">
        <v>47</v>
      </c>
      <c r="B17" s="5">
        <v>1466.4</v>
      </c>
      <c r="C17" s="13">
        <v>0.16520000000000001</v>
      </c>
      <c r="D17" s="12">
        <f>B17*C17</f>
        <v>242.24928000000003</v>
      </c>
    </row>
    <row r="18" spans="1:4" x14ac:dyDescent="0.2">
      <c r="A18" s="5" t="s">
        <v>22</v>
      </c>
      <c r="B18" s="6">
        <f>G12</f>
        <v>1214.5999999999999</v>
      </c>
      <c r="C18" s="13">
        <v>7.4999999999999997E-2</v>
      </c>
      <c r="D18" s="12">
        <f t="shared" ref="D18:D19" si="0">B18*C18</f>
        <v>91.094999999999985</v>
      </c>
    </row>
    <row r="19" spans="1:4" x14ac:dyDescent="0.2">
      <c r="A19" s="5" t="s">
        <v>16</v>
      </c>
      <c r="B19" s="6">
        <f>G12</f>
        <v>1214.5999999999999</v>
      </c>
      <c r="C19" s="13">
        <v>1.4999999999999999E-2</v>
      </c>
      <c r="D19" s="12">
        <f t="shared" si="0"/>
        <v>18.218999999999998</v>
      </c>
    </row>
    <row r="20" spans="1:4" x14ac:dyDescent="0.2">
      <c r="A20" s="5" t="s">
        <v>23</v>
      </c>
      <c r="B20" s="5"/>
      <c r="C20" s="13"/>
      <c r="D20" s="12"/>
    </row>
    <row r="21" spans="1:4" x14ac:dyDescent="0.2">
      <c r="A21" s="5" t="s">
        <v>17</v>
      </c>
      <c r="B21" s="5"/>
      <c r="C21" s="13">
        <f>C17+C18+C19</f>
        <v>0.25520000000000004</v>
      </c>
      <c r="D21" s="12">
        <f>D17+D18+D19-D20</f>
        <v>351.56328000000002</v>
      </c>
    </row>
  </sheetData>
  <mergeCells count="1">
    <mergeCell ref="C16:D16"/>
  </mergeCells>
  <pageMargins left="0.75" right="0.75" top="1" bottom="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J20" sqref="J20"/>
    </sheetView>
  </sheetViews>
  <sheetFormatPr defaultRowHeight="12.75" x14ac:dyDescent="0.2"/>
  <cols>
    <col min="1" max="1" width="26" customWidth="1"/>
    <col min="2" max="2" width="18" customWidth="1"/>
    <col min="3" max="3" width="13" customWidth="1"/>
    <col min="5" max="5" width="14" customWidth="1"/>
  </cols>
  <sheetData>
    <row r="3" spans="1:11" x14ac:dyDescent="0.2">
      <c r="A3" t="s">
        <v>31</v>
      </c>
      <c r="B3" t="s">
        <v>38</v>
      </c>
    </row>
    <row r="5" spans="1:11" x14ac:dyDescent="0.2">
      <c r="A5" t="s">
        <v>1</v>
      </c>
      <c r="B5" t="s">
        <v>2</v>
      </c>
      <c r="C5" t="s">
        <v>24</v>
      </c>
      <c r="D5" t="s">
        <v>3</v>
      </c>
      <c r="E5" t="s">
        <v>4</v>
      </c>
      <c r="F5" t="s">
        <v>5</v>
      </c>
      <c r="G5" t="s">
        <v>6</v>
      </c>
      <c r="H5" t="s">
        <v>8</v>
      </c>
      <c r="I5" t="s">
        <v>9</v>
      </c>
      <c r="J5" t="s">
        <v>0</v>
      </c>
      <c r="K5" t="s">
        <v>10</v>
      </c>
    </row>
    <row r="7" spans="1:11" x14ac:dyDescent="0.2">
      <c r="A7" t="s">
        <v>25</v>
      </c>
    </row>
    <row r="8" spans="1:11" x14ac:dyDescent="0.2">
      <c r="A8" t="s">
        <v>26</v>
      </c>
      <c r="B8">
        <v>401</v>
      </c>
      <c r="C8" t="s">
        <v>35</v>
      </c>
      <c r="D8">
        <v>9910</v>
      </c>
      <c r="E8" t="s">
        <v>36</v>
      </c>
      <c r="F8" t="s">
        <v>12</v>
      </c>
      <c r="G8" t="s">
        <v>15</v>
      </c>
      <c r="I8" t="s">
        <v>11</v>
      </c>
      <c r="J8" s="14">
        <v>1200</v>
      </c>
      <c r="K8" s="14">
        <f>J8*12</f>
        <v>14400</v>
      </c>
    </row>
    <row r="9" spans="1:11" x14ac:dyDescent="0.2">
      <c r="A9" t="s">
        <v>27</v>
      </c>
      <c r="B9">
        <v>401</v>
      </c>
      <c r="C9" t="s">
        <v>35</v>
      </c>
      <c r="D9">
        <v>9910</v>
      </c>
      <c r="E9" t="s">
        <v>36</v>
      </c>
      <c r="F9" t="s">
        <v>12</v>
      </c>
      <c r="G9" t="s">
        <v>28</v>
      </c>
      <c r="I9" t="s">
        <v>11</v>
      </c>
      <c r="J9" s="14">
        <v>1300</v>
      </c>
      <c r="K9" s="14">
        <f>J9*12</f>
        <v>15600</v>
      </c>
    </row>
    <row r="10" spans="1:11" x14ac:dyDescent="0.2">
      <c r="A10" t="s">
        <v>29</v>
      </c>
      <c r="B10">
        <v>401</v>
      </c>
      <c r="C10" t="s">
        <v>35</v>
      </c>
      <c r="D10">
        <v>9910</v>
      </c>
      <c r="E10" t="s">
        <v>36</v>
      </c>
      <c r="F10" t="s">
        <v>12</v>
      </c>
      <c r="G10" t="s">
        <v>30</v>
      </c>
      <c r="I10" t="s">
        <v>11</v>
      </c>
      <c r="J10" s="14">
        <v>1333.33</v>
      </c>
      <c r="K10" s="14">
        <f>J10*12</f>
        <v>15999.96</v>
      </c>
    </row>
    <row r="13" spans="1:11" x14ac:dyDescent="0.2">
      <c r="A13" t="s">
        <v>25</v>
      </c>
    </row>
    <row r="14" spans="1:11" x14ac:dyDescent="0.2">
      <c r="A14" t="s">
        <v>26</v>
      </c>
      <c r="B14">
        <v>401</v>
      </c>
      <c r="C14" t="s">
        <v>32</v>
      </c>
      <c r="D14">
        <v>9910</v>
      </c>
      <c r="E14" t="s">
        <v>33</v>
      </c>
      <c r="F14" t="s">
        <v>12</v>
      </c>
      <c r="G14" t="s">
        <v>15</v>
      </c>
      <c r="I14" t="s">
        <v>11</v>
      </c>
      <c r="J14" s="14">
        <v>1200</v>
      </c>
      <c r="K14" s="14">
        <f>J14*12</f>
        <v>14400</v>
      </c>
    </row>
    <row r="15" spans="1:11" x14ac:dyDescent="0.2">
      <c r="A15" t="s">
        <v>27</v>
      </c>
      <c r="B15">
        <v>401</v>
      </c>
      <c r="C15" t="s">
        <v>32</v>
      </c>
      <c r="D15">
        <v>9910</v>
      </c>
      <c r="E15" t="s">
        <v>33</v>
      </c>
      <c r="F15" t="s">
        <v>12</v>
      </c>
      <c r="G15" t="s">
        <v>28</v>
      </c>
      <c r="I15" t="s">
        <v>11</v>
      </c>
      <c r="J15" s="14">
        <v>1333.33</v>
      </c>
      <c r="K15" s="14">
        <f>J15*12</f>
        <v>15999.96</v>
      </c>
    </row>
    <row r="16" spans="1:11" x14ac:dyDescent="0.2">
      <c r="A16" t="s">
        <v>29</v>
      </c>
      <c r="B16">
        <v>401</v>
      </c>
      <c r="C16" t="s">
        <v>32</v>
      </c>
      <c r="D16">
        <v>9910</v>
      </c>
      <c r="E16" t="s">
        <v>33</v>
      </c>
      <c r="F16" t="s">
        <v>12</v>
      </c>
      <c r="G16" t="s">
        <v>30</v>
      </c>
      <c r="I16" t="s">
        <v>11</v>
      </c>
      <c r="J16">
        <v>0</v>
      </c>
      <c r="K16">
        <v>0</v>
      </c>
    </row>
    <row r="18" spans="1:11" x14ac:dyDescent="0.2">
      <c r="A18" t="s">
        <v>25</v>
      </c>
    </row>
    <row r="19" spans="1:11" x14ac:dyDescent="0.2">
      <c r="A19" t="s">
        <v>26</v>
      </c>
      <c r="B19">
        <v>401</v>
      </c>
      <c r="C19" t="s">
        <v>34</v>
      </c>
      <c r="D19">
        <v>9910</v>
      </c>
      <c r="E19" t="s">
        <v>37</v>
      </c>
      <c r="F19" t="s">
        <v>12</v>
      </c>
      <c r="G19" t="s">
        <v>15</v>
      </c>
      <c r="I19" t="s">
        <v>11</v>
      </c>
      <c r="J19" s="14">
        <v>1225</v>
      </c>
      <c r="K19" s="14">
        <f>J19*12</f>
        <v>14700</v>
      </c>
    </row>
    <row r="20" spans="1:11" x14ac:dyDescent="0.2">
      <c r="A20" t="s">
        <v>27</v>
      </c>
      <c r="B20">
        <v>401</v>
      </c>
      <c r="C20" t="s">
        <v>34</v>
      </c>
      <c r="D20">
        <v>9910</v>
      </c>
      <c r="E20" t="s">
        <v>37</v>
      </c>
      <c r="F20" t="s">
        <v>12</v>
      </c>
      <c r="G20" t="s">
        <v>28</v>
      </c>
      <c r="I20" t="s">
        <v>11</v>
      </c>
      <c r="J20">
        <v>0</v>
      </c>
      <c r="K20">
        <v>0</v>
      </c>
    </row>
    <row r="21" spans="1:11" x14ac:dyDescent="0.2">
      <c r="A21" t="s">
        <v>29</v>
      </c>
      <c r="B21">
        <v>401</v>
      </c>
      <c r="C21" t="s">
        <v>34</v>
      </c>
      <c r="D21">
        <v>9910</v>
      </c>
      <c r="E21" t="s">
        <v>37</v>
      </c>
      <c r="F21" t="s">
        <v>12</v>
      </c>
      <c r="G21" t="s">
        <v>30</v>
      </c>
      <c r="I21" t="s">
        <v>11</v>
      </c>
      <c r="J21">
        <v>0</v>
      </c>
      <c r="K21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Becas 2019</vt:lpstr>
      <vt:lpstr>Full2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2019-05-07T12:35:11Z</dcterms:created>
  <dcterms:modified xsi:type="dcterms:W3CDTF">2019-05-08T06:57:12Z</dcterms:modified>
</cp:coreProperties>
</file>