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\Desktop\29_01_2024\Actualització transparència\informes_transparència\Actualitzats_2024\"/>
    </mc:Choice>
  </mc:AlternateContent>
  <xr:revisionPtr revIDLastSave="0" documentId="13_ncr:1_{3DB7C118-314F-42D7-9FBD-05DE47218748}" xr6:coauthVersionLast="47" xr6:coauthVersionMax="47" xr10:uidLastSave="{00000000-0000-0000-0000-000000000000}"/>
  <bookViews>
    <workbookView xWindow="-120" yWindow="-120" windowWidth="38640" windowHeight="21240" tabRatio="695" xr2:uid="{00000000-000D-0000-FFFF-FFFF00000000}"/>
  </bookViews>
  <sheets>
    <sheet name="Demanda" sheetId="48" r:id="rId1"/>
  </sheets>
  <definedNames>
    <definedName name="aaaqqqqq" localSheetId="0">#REF!</definedName>
    <definedName name="aaaqqqqq">#REF!</definedName>
    <definedName name="_xlnm.Database" localSheetId="0">#REF!</definedName>
    <definedName name="_xlnm.Database">#REF!</definedName>
    <definedName name="bou">#REF!</definedName>
    <definedName name="credits_master" localSheetId="0">#REF!:#REF!</definedName>
    <definedName name="credits_master">#REF!:#REF!</definedName>
    <definedName name="dades" localSheetId="0">#REF!:#REF!</definedName>
    <definedName name="dades">#REF!:#REF!</definedName>
    <definedName name="prova">#REF!</definedName>
    <definedName name="ssss" localSheetId="0">#REF!:#REF!</definedName>
    <definedName name="ssss">#REF!:#REF!</definedName>
    <definedName name="taul5" localSheetId="0">#REF!</definedName>
    <definedName name="taul5">#REF!</definedName>
    <definedName name="_xlnm.Print_Titles" localSheetId="0">Demanda!$A:$B</definedName>
    <definedName name="w">#REF!:#REF!</definedName>
    <definedName name="x" localSheetId="0">#REF!</definedName>
    <definedName name="x">#REF!</definedName>
    <definedName name="xxxx" localSheetId="0">#REF!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48" l="1"/>
  <c r="E51" i="48"/>
  <c r="F51" i="48"/>
  <c r="G51" i="48"/>
  <c r="C51" i="48"/>
  <c r="G97" i="48" l="1"/>
  <c r="F97" i="48"/>
  <c r="E97" i="48"/>
  <c r="G93" i="48"/>
  <c r="F93" i="48"/>
  <c r="E93" i="48"/>
  <c r="G87" i="48"/>
  <c r="F87" i="48"/>
  <c r="E87" i="48"/>
  <c r="G82" i="48"/>
  <c r="F82" i="48"/>
  <c r="E82" i="48"/>
  <c r="G71" i="48"/>
  <c r="F71" i="48"/>
  <c r="E71" i="48"/>
  <c r="G63" i="48"/>
  <c r="F63" i="48"/>
  <c r="E63" i="48"/>
  <c r="G45" i="48"/>
  <c r="F45" i="48"/>
  <c r="E45" i="48"/>
  <c r="G40" i="48"/>
  <c r="F40" i="48"/>
  <c r="E40" i="48"/>
  <c r="G29" i="48"/>
  <c r="F29" i="48"/>
  <c r="E29" i="48"/>
  <c r="G22" i="48"/>
  <c r="F22" i="48"/>
  <c r="E22" i="48"/>
  <c r="G11" i="48"/>
  <c r="F11" i="48"/>
  <c r="E11" i="48"/>
  <c r="D11" i="48"/>
  <c r="D97" i="48"/>
  <c r="D93" i="48"/>
  <c r="D87" i="48"/>
  <c r="D82" i="48"/>
  <c r="D71" i="48"/>
  <c r="D63" i="48"/>
  <c r="D45" i="48"/>
  <c r="D40" i="48"/>
  <c r="D29" i="48"/>
  <c r="D22" i="48"/>
  <c r="F98" i="48" l="1"/>
  <c r="G98" i="48"/>
  <c r="E98" i="48"/>
  <c r="D98" i="48"/>
  <c r="C97" i="48" l="1"/>
  <c r="C93" i="48"/>
  <c r="C87" i="48"/>
  <c r="C82" i="48"/>
  <c r="C71" i="48"/>
  <c r="C63" i="48"/>
  <c r="C45" i="48"/>
  <c r="C40" i="48"/>
  <c r="C29" i="48"/>
  <c r="C22" i="48"/>
  <c r="C11" i="48"/>
  <c r="C98" i="48" l="1"/>
</calcChain>
</file>

<file path=xl/sharedStrings.xml><?xml version="1.0" encoding="utf-8"?>
<sst xmlns="http://schemas.openxmlformats.org/spreadsheetml/2006/main" count="132" uniqueCount="90">
  <si>
    <t>TOTAL</t>
  </si>
  <si>
    <t>Centre</t>
  </si>
  <si>
    <t>Escola Tècnica Superior d'Enginyeria</t>
  </si>
  <si>
    <t>Escola Tècnica Superior d'Enginyeria Química</t>
  </si>
  <si>
    <t>Facultat d'Enologia</t>
  </si>
  <si>
    <t>Facultat de Ciències de l'Educació i Psicologia</t>
  </si>
  <si>
    <t>Facultat de Ciències Jurídiques</t>
  </si>
  <si>
    <t>Facultat de Lletres</t>
  </si>
  <si>
    <t>Facultat de Medicina i Ciències de la Salut</t>
  </si>
  <si>
    <t>Facultat de Química</t>
  </si>
  <si>
    <t>Titulació</t>
  </si>
  <si>
    <t>Escola Tècnica Superior d'Arquitectura</t>
  </si>
  <si>
    <t>Arquitectura</t>
  </si>
  <si>
    <t>Enginyeria Elèctrica</t>
  </si>
  <si>
    <t>Enginyeria Química</t>
  </si>
  <si>
    <t>Facultat d'Economia i Empresa</t>
  </si>
  <si>
    <t>Administració i Direcció d'Empreses</t>
  </si>
  <si>
    <t>Economia</t>
  </si>
  <si>
    <t>Finances i Comptabilitat</t>
  </si>
  <si>
    <t>Enologia</t>
  </si>
  <si>
    <t>Biotecnologia</t>
  </si>
  <si>
    <t>Facultat d'Infermeria</t>
  </si>
  <si>
    <t>Infermeria</t>
  </si>
  <si>
    <t>Educació Infantil</t>
  </si>
  <si>
    <t>Educació Primària</t>
  </si>
  <si>
    <t>Educació Social</t>
  </si>
  <si>
    <t>Pedagogia</t>
  </si>
  <si>
    <t>Psicologia</t>
  </si>
  <si>
    <t>Dret</t>
  </si>
  <si>
    <t>Relacions Laborals i Ocupació</t>
  </si>
  <si>
    <t>Treball Social</t>
  </si>
  <si>
    <t>Anglès</t>
  </si>
  <si>
    <t>Història</t>
  </si>
  <si>
    <t>Comunicació Audiovisual</t>
  </si>
  <si>
    <t>Llengua i Literatura Catalanes</t>
  </si>
  <si>
    <t>Llengua i Literatura Hispàniques</t>
  </si>
  <si>
    <t>Periodisme</t>
  </si>
  <si>
    <t>Publicitat i Relacions Públiques</t>
  </si>
  <si>
    <t>Fisioteràpia</t>
  </si>
  <si>
    <t>Medicina</t>
  </si>
  <si>
    <t>Nutrició Humana i Dietètica</t>
  </si>
  <si>
    <t>Bioquímica i Biologia Molecular</t>
  </si>
  <si>
    <t>Química</t>
  </si>
  <si>
    <t>Facultat de Turisme i Geografia</t>
  </si>
  <si>
    <t xml:space="preserve">Enginyeria Electrònica Industrial i Automàtica </t>
  </si>
  <si>
    <t xml:space="preserve">Enginyeria Informàtica </t>
  </si>
  <si>
    <t xml:space="preserve">Enginyeria Mecànica </t>
  </si>
  <si>
    <t>Administració i Direcció d'Empreses (CTE)</t>
  </si>
  <si>
    <t>Infermeria (CTE)</t>
  </si>
  <si>
    <t>Infermeria (el Vendrell)</t>
  </si>
  <si>
    <t>Educació Infantil (CTE)</t>
  </si>
  <si>
    <t>Educació Infantil (el Vendrell)</t>
  </si>
  <si>
    <t>Educació Primària (CTE)</t>
  </si>
  <si>
    <t>Antropologia i Evolució Humana</t>
  </si>
  <si>
    <t xml:space="preserve">Enginyeria Elèctrica+Enginyeria Electrònica Industrial i Automàtica </t>
  </si>
  <si>
    <t>Administració i Direcció d'Empreses+Dret</t>
  </si>
  <si>
    <t>Administració i Direcció d'Empreses+Finances i Comptabilitat</t>
  </si>
  <si>
    <t xml:space="preserve">Biotecnologia+Enginyeria Informàtica </t>
  </si>
  <si>
    <t>Educació Infantil+Educació Primària</t>
  </si>
  <si>
    <t>Dret+Relacions Laborals i Ocupació</t>
  </si>
  <si>
    <t>Bioquímica i Biologia Molecular+Biotecnologia</t>
  </si>
  <si>
    <t>Evolució de la demanda en primera opció en estudis de grau</t>
  </si>
  <si>
    <t>2018-19</t>
  </si>
  <si>
    <t>Enginyeria de Bioprocessos Alimentaris</t>
  </si>
  <si>
    <t>Química (en anglès)</t>
  </si>
  <si>
    <t>Història de l'Art i Arqueologia</t>
  </si>
  <si>
    <t>Geografia, Anàlisi Territorial i Sostenibilitat</t>
  </si>
  <si>
    <t>Gestió de Turisme i Hoteleria</t>
  </si>
  <si>
    <t>Enginyeria Biomèdica</t>
  </si>
  <si>
    <t>Enginyeria de Sistemes i Serveis de Telecomunicacions</t>
  </si>
  <si>
    <t>Tècniques de Desenvolupament d'Aplicacions Web i Mòbils</t>
  </si>
  <si>
    <t>Tècniques de Bioprocessos Alimentaris</t>
  </si>
  <si>
    <t>Font: Oficina d'Accés a la Universitat. S'hi inclouen centres integrats.</t>
  </si>
  <si>
    <t>-</t>
  </si>
  <si>
    <t>2019-20</t>
  </si>
  <si>
    <t>Enginyeria Química+Tècniques de Bioprocessos Alimentaris</t>
  </si>
  <si>
    <t>Enginyeria Biomèdica+Enginyeria de Sistemes i Serveis de Telecomunicacions</t>
  </si>
  <si>
    <t>Administració i Direcció d'Empreses+Tècniques de Desenvolupament d'Aplicacions Web i Mòbils</t>
  </si>
  <si>
    <t>2020-21</t>
  </si>
  <si>
    <t>Educació Infantil+Educació Primària (CTE)</t>
  </si>
  <si>
    <t xml:space="preserve">Data de referència: 29 de gener de 2024 (dades corresponents a la primera assignació de juny de cada curs) </t>
  </si>
  <si>
    <t>2021-22</t>
  </si>
  <si>
    <t>2022-23</t>
  </si>
  <si>
    <t>2023-24</t>
  </si>
  <si>
    <t>Enginyeria Matemàtica i Física</t>
  </si>
  <si>
    <t>Administració i Direcció d'Empreses+Màrqueting "ESIC"</t>
  </si>
  <si>
    <t>Administració i Direcció d'Empreses+Màrqueting "ESIC" (CTE)</t>
  </si>
  <si>
    <t>Infermeria (Vilafranca del Penedès)</t>
  </si>
  <si>
    <t>Dret+Relacions Laborals i Recursos Humans</t>
  </si>
  <si>
    <t>Relacions Laborals i Recursos Humans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</si>
</sst>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_-* #,##0.00\ [$€-1]_-;\-* #,##0.00\ [$€-1]_-;_-* &quot;-&quot;??\ [$€-1]_-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Helvetica*"/>
    </font>
    <font>
      <b/>
      <sz val="14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4" fontId="5" fillId="2" borderId="1" applyFont="0" applyFill="0" applyBorder="0" applyAlignment="0" applyProtection="0">
      <alignment horizontal="center" vertical="center" wrapText="1"/>
    </xf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/>
    <xf numFmtId="0" fontId="2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9" fontId="7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12" fillId="0" borderId="0" xfId="5" applyFont="1"/>
    <xf numFmtId="0" fontId="12" fillId="0" borderId="0" xfId="5" applyFont="1" applyAlignment="1">
      <alignment horizontal="center"/>
    </xf>
    <xf numFmtId="0" fontId="13" fillId="0" borderId="0" xfId="4" applyFont="1" applyAlignment="1">
      <alignment horizontal="left" vertical="top"/>
    </xf>
    <xf numFmtId="0" fontId="9" fillId="3" borderId="8" xfId="5" applyFont="1" applyFill="1" applyBorder="1" applyAlignment="1">
      <alignment vertical="center"/>
    </xf>
    <xf numFmtId="0" fontId="6" fillId="3" borderId="8" xfId="5" applyFont="1" applyFill="1" applyBorder="1" applyAlignment="1">
      <alignment horizontal="left" vertical="center"/>
    </xf>
    <xf numFmtId="0" fontId="8" fillId="3" borderId="8" xfId="4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/>
    </xf>
    <xf numFmtId="0" fontId="4" fillId="0" borderId="2" xfId="5" applyFont="1" applyBorder="1" applyAlignment="1">
      <alignment horizontal="left" vertical="center"/>
    </xf>
    <xf numFmtId="0" fontId="10" fillId="0" borderId="2" xfId="5" applyFont="1" applyBorder="1" applyAlignment="1">
      <alignment horizontal="center" vertical="center"/>
    </xf>
    <xf numFmtId="0" fontId="12" fillId="0" borderId="0" xfId="5" applyFont="1" applyAlignment="1">
      <alignment horizontal="left" vertical="center"/>
    </xf>
    <xf numFmtId="3" fontId="3" fillId="0" borderId="2" xfId="5" applyNumberFormat="1" applyFont="1" applyBorder="1" applyAlignment="1">
      <alignment horizontal="center" vertical="center"/>
    </xf>
    <xf numFmtId="3" fontId="9" fillId="0" borderId="2" xfId="5" applyNumberFormat="1" applyFont="1" applyBorder="1" applyAlignment="1">
      <alignment horizontal="center" vertical="center"/>
    </xf>
    <xf numFmtId="0" fontId="9" fillId="3" borderId="2" xfId="5" applyFont="1" applyFill="1" applyBorder="1" applyAlignment="1">
      <alignment vertical="center"/>
    </xf>
    <xf numFmtId="0" fontId="6" fillId="3" borderId="2" xfId="5" applyFont="1" applyFill="1" applyBorder="1" applyAlignment="1">
      <alignment horizontal="left" vertical="center"/>
    </xf>
    <xf numFmtId="0" fontId="8" fillId="3" borderId="2" xfId="4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left" vertical="center"/>
    </xf>
    <xf numFmtId="0" fontId="15" fillId="0" borderId="2" xfId="5" applyFont="1" applyBorder="1" applyAlignment="1">
      <alignment horizontal="left" vertical="center"/>
    </xf>
    <xf numFmtId="0" fontId="3" fillId="0" borderId="9" xfId="5" applyFont="1" applyBorder="1" applyAlignment="1">
      <alignment horizontal="left" vertical="center"/>
    </xf>
    <xf numFmtId="3" fontId="8" fillId="4" borderId="4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center"/>
    </xf>
    <xf numFmtId="0" fontId="4" fillId="0" borderId="0" xfId="5" applyFont="1"/>
    <xf numFmtId="0" fontId="12" fillId="0" borderId="0" xfId="5" applyFont="1" applyAlignment="1">
      <alignment vertical="center"/>
    </xf>
    <xf numFmtId="0" fontId="4" fillId="0" borderId="2" xfId="5" applyFont="1" applyBorder="1" applyAlignment="1">
      <alignment horizontal="left" vertical="center" wrapText="1"/>
    </xf>
    <xf numFmtId="3" fontId="9" fillId="0" borderId="5" xfId="5" applyNumberFormat="1" applyFont="1" applyBorder="1" applyAlignment="1">
      <alignment horizontal="center" vertical="center"/>
    </xf>
    <xf numFmtId="0" fontId="18" fillId="0" borderId="0" xfId="5" applyFont="1"/>
    <xf numFmtId="0" fontId="19" fillId="0" borderId="0" xfId="5" applyFont="1" applyAlignment="1">
      <alignment horizontal="left"/>
    </xf>
    <xf numFmtId="0" fontId="10" fillId="0" borderId="5" xfId="5" applyFont="1" applyBorder="1" applyAlignment="1">
      <alignment horizontal="center" vertical="center"/>
    </xf>
    <xf numFmtId="0" fontId="14" fillId="0" borderId="2" xfId="5" applyFont="1" applyBorder="1" applyAlignment="1">
      <alignment horizontal="left" vertical="center" wrapText="1"/>
    </xf>
    <xf numFmtId="0" fontId="4" fillId="0" borderId="2" xfId="6" applyFont="1" applyBorder="1" applyAlignment="1">
      <alignment horizontal="left" vertical="center"/>
    </xf>
    <xf numFmtId="0" fontId="14" fillId="0" borderId="2" xfId="6" applyFont="1" applyBorder="1" applyAlignment="1">
      <alignment horizontal="left" vertical="center"/>
    </xf>
    <xf numFmtId="0" fontId="8" fillId="4" borderId="4" xfId="5" applyFont="1" applyFill="1" applyBorder="1" applyAlignment="1">
      <alignment horizontal="left" vertical="center"/>
    </xf>
    <xf numFmtId="0" fontId="6" fillId="5" borderId="7" xfId="5" applyFont="1" applyFill="1" applyBorder="1" applyAlignment="1">
      <alignment horizontal="left"/>
    </xf>
    <xf numFmtId="0" fontId="6" fillId="5" borderId="6" xfId="5" applyFont="1" applyFill="1" applyBorder="1" applyAlignment="1">
      <alignment horizontal="left"/>
    </xf>
    <xf numFmtId="0" fontId="8" fillId="5" borderId="7" xfId="4" applyFont="1" applyFill="1" applyBorder="1" applyAlignment="1">
      <alignment horizontal="center" wrapText="1"/>
    </xf>
    <xf numFmtId="0" fontId="8" fillId="5" borderId="6" xfId="4" applyFont="1" applyFill="1" applyBorder="1" applyAlignment="1">
      <alignment horizontal="center" wrapText="1"/>
    </xf>
    <xf numFmtId="0" fontId="10" fillId="0" borderId="5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</cellXfs>
  <cellStyles count="23">
    <cellStyle name="Estilo 1" xfId="8" xr:uid="{00000000-0005-0000-0000-000000000000}"/>
    <cellStyle name="Euro" xfId="9" xr:uid="{00000000-0005-0000-0000-000001000000}"/>
    <cellStyle name="Normal" xfId="0" builtinId="0"/>
    <cellStyle name="Normal 2" xfId="1" xr:uid="{00000000-0005-0000-0000-000003000000}"/>
    <cellStyle name="Normal 2 2" xfId="10" xr:uid="{00000000-0005-0000-0000-000004000000}"/>
    <cellStyle name="Normal 2 2 2" xfId="11" xr:uid="{00000000-0005-0000-0000-000005000000}"/>
    <cellStyle name="Normal 3" xfId="5" xr:uid="{00000000-0005-0000-0000-000006000000}"/>
    <cellStyle name="Normal 3 2" xfId="6" xr:uid="{00000000-0005-0000-0000-000007000000}"/>
    <cellStyle name="Normal 4" xfId="12" xr:uid="{00000000-0005-0000-0000-000008000000}"/>
    <cellStyle name="Normal 4 2" xfId="13" xr:uid="{00000000-0005-0000-0000-000009000000}"/>
    <cellStyle name="Normal 5" xfId="14" xr:uid="{00000000-0005-0000-0000-00000A000000}"/>
    <cellStyle name="Normal 6" xfId="15" xr:uid="{00000000-0005-0000-0000-00000B000000}"/>
    <cellStyle name="Normal 7" xfId="16" xr:uid="{00000000-0005-0000-0000-00000C000000}"/>
    <cellStyle name="Normal 8" xfId="17" xr:uid="{00000000-0005-0000-0000-00000D000000}"/>
    <cellStyle name="Normal_Alumnes99_00(31març))" xfId="4" xr:uid="{00000000-0005-0000-0000-00000E000000}"/>
    <cellStyle name="Ocult" xfId="2" xr:uid="{00000000-0005-0000-0000-00000F000000}"/>
    <cellStyle name="Percentatge 2" xfId="7" xr:uid="{00000000-0005-0000-0000-000010000000}"/>
    <cellStyle name="Porcentual 2" xfId="3" xr:uid="{00000000-0005-0000-0000-000011000000}"/>
    <cellStyle name="Porcentual 2 2" xfId="18" xr:uid="{00000000-0005-0000-0000-000012000000}"/>
    <cellStyle name="Porcentual 2 2 2" xfId="19" xr:uid="{00000000-0005-0000-0000-000013000000}"/>
    <cellStyle name="Porcentual 2 3" xfId="20" xr:uid="{00000000-0005-0000-0000-000014000000}"/>
    <cellStyle name="Porcentual 3" xfId="21" xr:uid="{00000000-0005-0000-0000-000015000000}"/>
    <cellStyle name="Porcentual 4" xfId="22" xr:uid="{00000000-0005-0000-0000-000016000000}"/>
  </cellStyles>
  <dxfs count="15"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2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0000"/>
      <color rgb="FFEC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Verdana" pitchFamily="34" charset="0"/>
              </a:defRPr>
            </a:pPr>
            <a:r>
              <a:rPr lang="es-ES" sz="1000">
                <a:latin typeface="Verdana" pitchFamily="34" charset="0"/>
              </a:rPr>
              <a:t>Evolució demanda en 1a opció es estudis homologats de 1r, i 1r i 2n cicle</a:t>
            </a:r>
          </a:p>
        </c:rich>
      </c:tx>
      <c:layout>
        <c:manualLayout>
          <c:xMode val="edge"/>
          <c:yMode val="edge"/>
          <c:x val="6.4581188030576137E-2"/>
          <c:y val="2.96610169491525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('Dem.1a-assignació juliol 11-12'!#REF!,'Dem.1a-assignació juliol 11-12'!#REF!)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'Dem.1a-assignació juliol 11-12'!#REF!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('Dem.1a-assignació juliol 11-12'!#REF!,'Dem.1a-assignació juliol 11-12'!#REF!)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79-4790-85B1-470F5FE20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24008"/>
        <c:axId val="189136792"/>
      </c:lineChart>
      <c:catAx>
        <c:axId val="18742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89136792"/>
        <c:crosses val="autoZero"/>
        <c:auto val="1"/>
        <c:lblAlgn val="ctr"/>
        <c:lblOffset val="100"/>
        <c:tickMarkSkip val="1"/>
        <c:noMultiLvlLbl val="0"/>
      </c:catAx>
      <c:valAx>
        <c:axId val="189136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87424008"/>
        <c:crosses val="autoZero"/>
        <c:crossBetween val="between"/>
      </c:valAx>
      <c:dTable>
        <c:showHorzBorder val="1"/>
        <c:showVertBorder val="1"/>
        <c:showOutline val="1"/>
        <c:showKeys val="0"/>
      </c:dTable>
      <c:spPr>
        <a:ln>
          <a:solidFill>
            <a:srgbClr val="1F497D"/>
          </a:solidFill>
        </a:ln>
      </c:spPr>
    </c:plotArea>
    <c:plotVisOnly val="1"/>
    <c:dispBlanksAs val="gap"/>
    <c:showDLblsOverMax val="0"/>
  </c:chart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98</xdr:row>
      <xdr:rowOff>0</xdr:rowOff>
    </xdr:from>
    <xdr:to>
      <xdr:col>2</xdr:col>
      <xdr:colOff>0</xdr:colOff>
      <xdr:row>98</xdr:row>
      <xdr:rowOff>0</xdr:rowOff>
    </xdr:to>
    <xdr:graphicFrame macro="">
      <xdr:nvGraphicFramePr>
        <xdr:cNvPr id="2" name="Chart 1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493058</xdr:colOff>
      <xdr:row>2</xdr:row>
      <xdr:rowOff>5603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950"/>
        <a:stretch/>
      </xdr:blipFill>
      <xdr:spPr bwMode="auto">
        <a:xfrm>
          <a:off x="0" y="0"/>
          <a:ext cx="749673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showGridLines="0" tabSelected="1" zoomScale="85" zoomScaleNormal="85" zoomScaleSheetLayoutView="85" workbookViewId="0">
      <selection activeCell="A3" sqref="A3"/>
    </sheetView>
  </sheetViews>
  <sheetFormatPr baseColWidth="10" defaultColWidth="11.42578125" defaultRowHeight="12.75"/>
  <cols>
    <col min="1" max="1" width="9.28515625" style="2" customWidth="1"/>
    <col min="2" max="2" width="95.7109375" style="1" bestFit="1" customWidth="1"/>
    <col min="3" max="7" width="11.42578125" style="2"/>
    <col min="8" max="16384" width="11.42578125" style="1"/>
  </cols>
  <sheetData>
    <row r="1" spans="1:7" ht="18.75" customHeight="1"/>
    <row r="2" spans="1:7" ht="18.75" customHeight="1"/>
    <row r="3" spans="1:7" ht="18.75" customHeight="1">
      <c r="A3" s="25" t="s">
        <v>61</v>
      </c>
    </row>
    <row r="4" spans="1:7" ht="18.75" customHeight="1">
      <c r="A4" s="26" t="s">
        <v>80</v>
      </c>
      <c r="B4" s="3"/>
    </row>
    <row r="5" spans="1:7" ht="18.75" customHeight="1">
      <c r="A5" s="26" t="s">
        <v>72</v>
      </c>
    </row>
    <row r="6" spans="1:7" ht="18.75" customHeight="1">
      <c r="A6" s="26"/>
    </row>
    <row r="7" spans="1:7" ht="15" customHeight="1">
      <c r="A7" s="32" t="s">
        <v>1</v>
      </c>
      <c r="B7" s="32" t="s">
        <v>10</v>
      </c>
      <c r="C7" s="34" t="s">
        <v>74</v>
      </c>
      <c r="D7" s="34" t="s">
        <v>78</v>
      </c>
      <c r="E7" s="34" t="s">
        <v>81</v>
      </c>
      <c r="F7" s="34" t="s">
        <v>82</v>
      </c>
      <c r="G7" s="34" t="s">
        <v>83</v>
      </c>
    </row>
    <row r="8" spans="1:7" ht="29.25" customHeight="1">
      <c r="A8" s="33"/>
      <c r="B8" s="33"/>
      <c r="C8" s="35" t="s">
        <v>62</v>
      </c>
      <c r="D8" s="35" t="s">
        <v>62</v>
      </c>
      <c r="E8" s="35" t="s">
        <v>62</v>
      </c>
      <c r="F8" s="35" t="s">
        <v>62</v>
      </c>
      <c r="G8" s="35" t="s">
        <v>62</v>
      </c>
    </row>
    <row r="9" spans="1:7" s="22" customFormat="1" ht="14.1" customHeight="1">
      <c r="A9" s="4" t="s">
        <v>11</v>
      </c>
      <c r="B9" s="5"/>
      <c r="C9" s="6"/>
      <c r="D9" s="6"/>
      <c r="E9" s="6"/>
      <c r="F9" s="6"/>
      <c r="G9" s="6"/>
    </row>
    <row r="10" spans="1:7" s="10" customFormat="1" ht="14.1" customHeight="1">
      <c r="A10" s="7"/>
      <c r="B10" s="8" t="s">
        <v>12</v>
      </c>
      <c r="C10" s="9">
        <v>36</v>
      </c>
      <c r="D10" s="9">
        <v>49</v>
      </c>
      <c r="E10" s="9">
        <v>57</v>
      </c>
      <c r="F10" s="9">
        <v>89</v>
      </c>
      <c r="G10" s="9">
        <v>121</v>
      </c>
    </row>
    <row r="11" spans="1:7" s="10" customFormat="1" ht="14.1" customHeight="1">
      <c r="A11" s="7"/>
      <c r="B11" s="7" t="s">
        <v>0</v>
      </c>
      <c r="C11" s="12">
        <f t="shared" ref="C11:D11" si="0">SUM(C10)</f>
        <v>36</v>
      </c>
      <c r="D11" s="12">
        <f t="shared" si="0"/>
        <v>49</v>
      </c>
      <c r="E11" s="12">
        <f t="shared" ref="E11:G11" si="1">SUM(E10)</f>
        <v>57</v>
      </c>
      <c r="F11" s="12">
        <f t="shared" si="1"/>
        <v>89</v>
      </c>
      <c r="G11" s="12">
        <f t="shared" si="1"/>
        <v>121</v>
      </c>
    </row>
    <row r="12" spans="1:7" s="22" customFormat="1" ht="14.1" customHeight="1">
      <c r="A12" s="13" t="s">
        <v>2</v>
      </c>
      <c r="B12" s="14"/>
      <c r="C12" s="15"/>
      <c r="D12" s="15"/>
      <c r="E12" s="15"/>
      <c r="F12" s="15"/>
      <c r="G12" s="15"/>
    </row>
    <row r="13" spans="1:7" s="10" customFormat="1" ht="14.1" customHeight="1">
      <c r="A13" s="7"/>
      <c r="B13" s="8" t="s">
        <v>13</v>
      </c>
      <c r="C13" s="9">
        <v>23</v>
      </c>
      <c r="D13" s="9">
        <v>30</v>
      </c>
      <c r="E13" s="9">
        <v>23</v>
      </c>
      <c r="F13" s="9">
        <v>27</v>
      </c>
      <c r="G13" s="9">
        <v>27</v>
      </c>
    </row>
    <row r="14" spans="1:7" s="10" customFormat="1" ht="14.1" customHeight="1">
      <c r="A14" s="7"/>
      <c r="B14" s="8" t="s">
        <v>54</v>
      </c>
      <c r="C14" s="9">
        <v>7</v>
      </c>
      <c r="D14" s="9">
        <v>9</v>
      </c>
      <c r="E14" s="9">
        <v>18</v>
      </c>
      <c r="F14" s="9">
        <v>16</v>
      </c>
      <c r="G14" s="9">
        <v>19</v>
      </c>
    </row>
    <row r="15" spans="1:7" s="10" customFormat="1" ht="14.1" customHeight="1">
      <c r="A15" s="8"/>
      <c r="B15" s="8" t="s">
        <v>44</v>
      </c>
      <c r="C15" s="9">
        <v>52</v>
      </c>
      <c r="D15" s="9">
        <v>59</v>
      </c>
      <c r="E15" s="9">
        <v>39</v>
      </c>
      <c r="F15" s="9">
        <v>59</v>
      </c>
      <c r="G15" s="9">
        <v>59</v>
      </c>
    </row>
    <row r="16" spans="1:7" s="10" customFormat="1" ht="14.1" customHeight="1">
      <c r="A16" s="8"/>
      <c r="B16" s="8" t="s">
        <v>45</v>
      </c>
      <c r="C16" s="9">
        <v>100</v>
      </c>
      <c r="D16" s="9">
        <v>112</v>
      </c>
      <c r="E16" s="9">
        <v>107</v>
      </c>
      <c r="F16" s="9">
        <v>137</v>
      </c>
      <c r="G16" s="9">
        <v>144</v>
      </c>
    </row>
    <row r="17" spans="1:7" s="10" customFormat="1" ht="14.1" customHeight="1">
      <c r="A17" s="8"/>
      <c r="B17" s="8" t="s">
        <v>68</v>
      </c>
      <c r="C17" s="9">
        <v>47</v>
      </c>
      <c r="D17" s="9">
        <v>51</v>
      </c>
      <c r="E17" s="9">
        <v>44</v>
      </c>
      <c r="F17" s="9">
        <v>42</v>
      </c>
      <c r="G17" s="9">
        <v>51</v>
      </c>
    </row>
    <row r="18" spans="1:7" s="10" customFormat="1" ht="14.1" customHeight="1">
      <c r="A18" s="8"/>
      <c r="B18" s="8" t="s">
        <v>69</v>
      </c>
      <c r="C18" s="9">
        <v>24</v>
      </c>
      <c r="D18" s="9">
        <v>34</v>
      </c>
      <c r="E18" s="9">
        <v>19</v>
      </c>
      <c r="F18" s="9">
        <v>34</v>
      </c>
      <c r="G18" s="9">
        <v>43</v>
      </c>
    </row>
    <row r="19" spans="1:7" s="10" customFormat="1" ht="14.1" customHeight="1">
      <c r="A19" s="8"/>
      <c r="B19" s="8" t="s">
        <v>76</v>
      </c>
      <c r="C19" s="9">
        <v>12</v>
      </c>
      <c r="D19" s="9">
        <v>22</v>
      </c>
      <c r="E19" s="9">
        <v>12</v>
      </c>
      <c r="F19" s="9">
        <v>12</v>
      </c>
      <c r="G19" s="9">
        <v>12</v>
      </c>
    </row>
    <row r="20" spans="1:7" s="10" customFormat="1" ht="14.1" customHeight="1">
      <c r="A20" s="8"/>
      <c r="B20" s="8" t="s">
        <v>84</v>
      </c>
      <c r="C20" s="9" t="s">
        <v>73</v>
      </c>
      <c r="D20" s="9" t="s">
        <v>73</v>
      </c>
      <c r="E20" s="9">
        <v>40</v>
      </c>
      <c r="F20" s="9">
        <v>42</v>
      </c>
      <c r="G20" s="9">
        <v>42</v>
      </c>
    </row>
    <row r="21" spans="1:7" s="10" customFormat="1" ht="14.1" customHeight="1">
      <c r="A21" s="8"/>
      <c r="B21" s="8" t="s">
        <v>70</v>
      </c>
      <c r="C21" s="9">
        <v>16</v>
      </c>
      <c r="D21" s="9">
        <v>12</v>
      </c>
      <c r="E21" s="9">
        <v>9</v>
      </c>
      <c r="F21" s="9" t="s">
        <v>73</v>
      </c>
      <c r="G21" s="9" t="s">
        <v>73</v>
      </c>
    </row>
    <row r="22" spans="1:7" s="10" customFormat="1" ht="14.1" customHeight="1">
      <c r="A22" s="7"/>
      <c r="B22" s="7" t="s">
        <v>0</v>
      </c>
      <c r="C22" s="12">
        <f>SUM(C13:C21)</f>
        <v>281</v>
      </c>
      <c r="D22" s="12">
        <f>SUM(D13:D21)</f>
        <v>329</v>
      </c>
      <c r="E22" s="12">
        <f t="shared" ref="E22:G22" si="2">SUM(E13:E21)</f>
        <v>311</v>
      </c>
      <c r="F22" s="12">
        <f t="shared" si="2"/>
        <v>369</v>
      </c>
      <c r="G22" s="12">
        <f t="shared" si="2"/>
        <v>397</v>
      </c>
    </row>
    <row r="23" spans="1:7" s="22" customFormat="1" ht="14.1" customHeight="1">
      <c r="A23" s="13" t="s">
        <v>3</v>
      </c>
      <c r="B23" s="14"/>
      <c r="C23" s="15"/>
      <c r="D23" s="15"/>
      <c r="E23" s="15"/>
      <c r="F23" s="15"/>
      <c r="G23" s="15"/>
    </row>
    <row r="24" spans="1:7" s="10" customFormat="1" ht="14.1" customHeight="1">
      <c r="A24" s="8"/>
      <c r="B24" s="8" t="s">
        <v>46</v>
      </c>
      <c r="C24" s="9">
        <v>56</v>
      </c>
      <c r="D24" s="9">
        <v>61</v>
      </c>
      <c r="E24" s="9">
        <v>61</v>
      </c>
      <c r="F24" s="9">
        <v>64</v>
      </c>
      <c r="G24" s="9">
        <v>87</v>
      </c>
    </row>
    <row r="25" spans="1:7" s="10" customFormat="1" ht="14.1" customHeight="1">
      <c r="A25" s="7"/>
      <c r="B25" s="8" t="s">
        <v>14</v>
      </c>
      <c r="C25" s="9">
        <v>70</v>
      </c>
      <c r="D25" s="9">
        <v>54</v>
      </c>
      <c r="E25" s="9">
        <v>53</v>
      </c>
      <c r="F25" s="9">
        <v>75</v>
      </c>
      <c r="G25" s="9">
        <v>136</v>
      </c>
    </row>
    <row r="26" spans="1:7" s="10" customFormat="1" ht="14.1" customHeight="1">
      <c r="A26" s="7"/>
      <c r="B26" s="8" t="s">
        <v>75</v>
      </c>
      <c r="C26" s="27">
        <v>13</v>
      </c>
      <c r="D26" s="27">
        <v>15</v>
      </c>
      <c r="E26" s="27">
        <v>4</v>
      </c>
      <c r="F26" s="27" t="s">
        <v>73</v>
      </c>
      <c r="G26" s="9" t="s">
        <v>73</v>
      </c>
    </row>
    <row r="27" spans="1:7" s="10" customFormat="1" ht="14.1" customHeight="1">
      <c r="A27" s="7"/>
      <c r="B27" s="8" t="s">
        <v>63</v>
      </c>
      <c r="C27" s="36">
        <v>14</v>
      </c>
      <c r="D27" s="36">
        <v>13</v>
      </c>
      <c r="E27" s="36">
        <v>5</v>
      </c>
      <c r="F27" s="36">
        <v>13</v>
      </c>
      <c r="G27" s="9">
        <v>15</v>
      </c>
    </row>
    <row r="28" spans="1:7" s="10" customFormat="1" ht="14.1" customHeight="1">
      <c r="A28" s="7"/>
      <c r="B28" s="8" t="s">
        <v>71</v>
      </c>
      <c r="C28" s="37"/>
      <c r="D28" s="37"/>
      <c r="E28" s="37"/>
      <c r="F28" s="37"/>
      <c r="G28" s="9" t="s">
        <v>73</v>
      </c>
    </row>
    <row r="29" spans="1:7" s="10" customFormat="1" ht="14.1" customHeight="1">
      <c r="A29" s="7"/>
      <c r="B29" s="7" t="s">
        <v>0</v>
      </c>
      <c r="C29" s="12">
        <f>SUM(C24:C28)</f>
        <v>153</v>
      </c>
      <c r="D29" s="12">
        <f>SUM(D24:D28)</f>
        <v>143</v>
      </c>
      <c r="E29" s="12">
        <f t="shared" ref="E29:G29" si="3">SUM(E24:E28)</f>
        <v>123</v>
      </c>
      <c r="F29" s="12">
        <f t="shared" si="3"/>
        <v>152</v>
      </c>
      <c r="G29" s="12">
        <f t="shared" si="3"/>
        <v>238</v>
      </c>
    </row>
    <row r="30" spans="1:7" s="22" customFormat="1" ht="14.1" customHeight="1">
      <c r="A30" s="13" t="s">
        <v>15</v>
      </c>
      <c r="B30" s="14"/>
      <c r="C30" s="15"/>
      <c r="D30" s="15"/>
      <c r="E30" s="15"/>
      <c r="F30" s="15"/>
      <c r="G30" s="15"/>
    </row>
    <row r="31" spans="1:7" s="10" customFormat="1" ht="14.1" customHeight="1">
      <c r="A31" s="7"/>
      <c r="B31" s="8" t="s">
        <v>16</v>
      </c>
      <c r="C31" s="9">
        <v>111</v>
      </c>
      <c r="D31" s="9">
        <v>145</v>
      </c>
      <c r="E31" s="9">
        <v>160</v>
      </c>
      <c r="F31" s="9">
        <v>134</v>
      </c>
      <c r="G31" s="9">
        <v>165</v>
      </c>
    </row>
    <row r="32" spans="1:7" s="10" customFormat="1" ht="14.1" customHeight="1">
      <c r="A32" s="7"/>
      <c r="B32" s="16" t="s">
        <v>47</v>
      </c>
      <c r="C32" s="9">
        <v>19</v>
      </c>
      <c r="D32" s="9">
        <v>36</v>
      </c>
      <c r="E32" s="9">
        <v>35</v>
      </c>
      <c r="F32" s="9">
        <v>41</v>
      </c>
      <c r="G32" s="9">
        <v>60</v>
      </c>
    </row>
    <row r="33" spans="1:7" s="10" customFormat="1" ht="14.1" customHeight="1">
      <c r="A33" s="8"/>
      <c r="B33" s="8" t="s">
        <v>55</v>
      </c>
      <c r="C33" s="9">
        <v>30</v>
      </c>
      <c r="D33" s="9">
        <v>45</v>
      </c>
      <c r="E33" s="9">
        <v>49</v>
      </c>
      <c r="F33" s="9">
        <v>27</v>
      </c>
      <c r="G33" s="9">
        <v>48</v>
      </c>
    </row>
    <row r="34" spans="1:7" s="10" customFormat="1" ht="14.1" customHeight="1">
      <c r="A34" s="8"/>
      <c r="B34" s="8" t="s">
        <v>56</v>
      </c>
      <c r="C34" s="9">
        <v>66</v>
      </c>
      <c r="D34" s="9">
        <v>59</v>
      </c>
      <c r="E34" s="9">
        <v>52</v>
      </c>
      <c r="F34" s="9">
        <v>80</v>
      </c>
      <c r="G34" s="9">
        <v>54</v>
      </c>
    </row>
    <row r="35" spans="1:7" s="10" customFormat="1" ht="14.1" customHeight="1">
      <c r="A35" s="8"/>
      <c r="B35" s="29" t="s">
        <v>85</v>
      </c>
      <c r="C35" s="9" t="s">
        <v>73</v>
      </c>
      <c r="D35" s="9" t="s">
        <v>73</v>
      </c>
      <c r="E35" s="9">
        <v>19</v>
      </c>
      <c r="F35" s="9">
        <v>30</v>
      </c>
      <c r="G35" s="9">
        <v>22</v>
      </c>
    </row>
    <row r="36" spans="1:7" s="10" customFormat="1" ht="14.1" customHeight="1">
      <c r="A36" s="8"/>
      <c r="B36" s="30" t="s">
        <v>86</v>
      </c>
      <c r="C36" s="9" t="s">
        <v>73</v>
      </c>
      <c r="D36" s="9" t="s">
        <v>73</v>
      </c>
      <c r="E36" s="9">
        <v>5</v>
      </c>
      <c r="F36" s="9">
        <v>7</v>
      </c>
      <c r="G36" s="9">
        <v>6</v>
      </c>
    </row>
    <row r="37" spans="1:7" s="10" customFormat="1" ht="14.1" customHeight="1">
      <c r="A37" s="8"/>
      <c r="B37" s="8" t="s">
        <v>77</v>
      </c>
      <c r="C37" s="9">
        <v>8</v>
      </c>
      <c r="D37" s="9">
        <v>11</v>
      </c>
      <c r="E37" s="9">
        <v>16</v>
      </c>
      <c r="F37" s="9" t="s">
        <v>73</v>
      </c>
      <c r="G37" s="9" t="s">
        <v>73</v>
      </c>
    </row>
    <row r="38" spans="1:7" s="10" customFormat="1" ht="14.1" customHeight="1">
      <c r="A38" s="8"/>
      <c r="B38" s="8" t="s">
        <v>17</v>
      </c>
      <c r="C38" s="9">
        <v>30</v>
      </c>
      <c r="D38" s="9">
        <v>42</v>
      </c>
      <c r="E38" s="9">
        <v>39</v>
      </c>
      <c r="F38" s="9">
        <v>32</v>
      </c>
      <c r="G38" s="9">
        <v>34</v>
      </c>
    </row>
    <row r="39" spans="1:7" s="10" customFormat="1" ht="14.1" customHeight="1">
      <c r="A39" s="8"/>
      <c r="B39" s="8" t="s">
        <v>18</v>
      </c>
      <c r="C39" s="9">
        <v>52</v>
      </c>
      <c r="D39" s="9">
        <v>45</v>
      </c>
      <c r="E39" s="9">
        <v>34</v>
      </c>
      <c r="F39" s="9">
        <v>62</v>
      </c>
      <c r="G39" s="9">
        <v>77</v>
      </c>
    </row>
    <row r="40" spans="1:7" s="10" customFormat="1" ht="14.1" customHeight="1">
      <c r="A40" s="7"/>
      <c r="B40" s="7" t="s">
        <v>0</v>
      </c>
      <c r="C40" s="12">
        <f t="shared" ref="C40:D40" si="4">SUM(C31:C39)</f>
        <v>316</v>
      </c>
      <c r="D40" s="12">
        <f t="shared" si="4"/>
        <v>383</v>
      </c>
      <c r="E40" s="12">
        <f t="shared" ref="E40:G40" si="5">SUM(E31:E39)</f>
        <v>409</v>
      </c>
      <c r="F40" s="12">
        <f t="shared" si="5"/>
        <v>413</v>
      </c>
      <c r="G40" s="12">
        <f t="shared" si="5"/>
        <v>466</v>
      </c>
    </row>
    <row r="41" spans="1:7" s="22" customFormat="1" ht="14.1" customHeight="1">
      <c r="A41" s="13" t="s">
        <v>4</v>
      </c>
      <c r="B41" s="14"/>
      <c r="C41" s="15"/>
      <c r="D41" s="15"/>
      <c r="E41" s="15"/>
      <c r="F41" s="15"/>
      <c r="G41" s="15"/>
    </row>
    <row r="42" spans="1:7" s="10" customFormat="1" ht="14.1" customHeight="1">
      <c r="A42" s="7"/>
      <c r="B42" s="8" t="s">
        <v>20</v>
      </c>
      <c r="C42" s="9">
        <v>54</v>
      </c>
      <c r="D42" s="9">
        <v>56</v>
      </c>
      <c r="E42" s="9">
        <v>50</v>
      </c>
      <c r="F42" s="9">
        <v>55</v>
      </c>
      <c r="G42" s="9">
        <v>71</v>
      </c>
    </row>
    <row r="43" spans="1:7" s="10" customFormat="1" ht="14.1" customHeight="1">
      <c r="A43" s="7"/>
      <c r="B43" s="8" t="s">
        <v>57</v>
      </c>
      <c r="C43" s="9">
        <v>18</v>
      </c>
      <c r="D43" s="9">
        <v>16</v>
      </c>
      <c r="E43" s="9">
        <v>20</v>
      </c>
      <c r="F43" s="9">
        <v>15</v>
      </c>
      <c r="G43" s="9">
        <v>8</v>
      </c>
    </row>
    <row r="44" spans="1:7" s="10" customFormat="1" ht="14.1" customHeight="1">
      <c r="A44" s="8"/>
      <c r="B44" s="8" t="s">
        <v>19</v>
      </c>
      <c r="C44" s="9">
        <v>18</v>
      </c>
      <c r="D44" s="9">
        <v>27</v>
      </c>
      <c r="E44" s="9">
        <v>27</v>
      </c>
      <c r="F44" s="9">
        <v>23</v>
      </c>
      <c r="G44" s="9">
        <v>18</v>
      </c>
    </row>
    <row r="45" spans="1:7" s="10" customFormat="1" ht="14.1" customHeight="1">
      <c r="A45" s="7"/>
      <c r="B45" s="7" t="s">
        <v>0</v>
      </c>
      <c r="C45" s="12">
        <f t="shared" ref="C45:D45" si="6">SUM(C42:C44)</f>
        <v>90</v>
      </c>
      <c r="D45" s="12">
        <f t="shared" si="6"/>
        <v>99</v>
      </c>
      <c r="E45" s="12">
        <f t="shared" ref="E45:G45" si="7">SUM(E42:E44)</f>
        <v>97</v>
      </c>
      <c r="F45" s="12">
        <f t="shared" si="7"/>
        <v>93</v>
      </c>
      <c r="G45" s="12">
        <f t="shared" si="7"/>
        <v>97</v>
      </c>
    </row>
    <row r="46" spans="1:7" s="22" customFormat="1" ht="14.1" customHeight="1">
      <c r="A46" s="13" t="s">
        <v>21</v>
      </c>
      <c r="B46" s="14"/>
      <c r="C46" s="15"/>
      <c r="D46" s="15"/>
      <c r="E46" s="15"/>
      <c r="F46" s="15"/>
      <c r="G46" s="15"/>
    </row>
    <row r="47" spans="1:7" s="10" customFormat="1" ht="14.1" customHeight="1">
      <c r="A47" s="7"/>
      <c r="B47" s="8" t="s">
        <v>22</v>
      </c>
      <c r="C47" s="9">
        <v>225</v>
      </c>
      <c r="D47" s="9">
        <v>339</v>
      </c>
      <c r="E47" s="9">
        <v>319</v>
      </c>
      <c r="F47" s="9">
        <v>365</v>
      </c>
      <c r="G47" s="9">
        <v>369</v>
      </c>
    </row>
    <row r="48" spans="1:7" s="10" customFormat="1" ht="14.1" customHeight="1">
      <c r="A48" s="7"/>
      <c r="B48" s="16" t="s">
        <v>48</v>
      </c>
      <c r="C48" s="9">
        <v>151</v>
      </c>
      <c r="D48" s="9">
        <v>204</v>
      </c>
      <c r="E48" s="9">
        <v>198</v>
      </c>
      <c r="F48" s="9">
        <v>207</v>
      </c>
      <c r="G48" s="9">
        <v>208</v>
      </c>
    </row>
    <row r="49" spans="1:7" s="10" customFormat="1" ht="14.1" customHeight="1">
      <c r="A49" s="7"/>
      <c r="B49" s="16" t="s">
        <v>49</v>
      </c>
      <c r="C49" s="9">
        <v>54</v>
      </c>
      <c r="D49" s="9">
        <v>94</v>
      </c>
      <c r="E49" s="9">
        <v>103</v>
      </c>
      <c r="F49" s="9">
        <v>83</v>
      </c>
      <c r="G49" s="9">
        <v>63</v>
      </c>
    </row>
    <row r="50" spans="1:7" s="10" customFormat="1" ht="14.1" customHeight="1">
      <c r="A50" s="7"/>
      <c r="B50" s="16" t="s">
        <v>87</v>
      </c>
      <c r="C50" s="9" t="s">
        <v>73</v>
      </c>
      <c r="D50" s="9" t="s">
        <v>73</v>
      </c>
      <c r="E50" s="9" t="s">
        <v>73</v>
      </c>
      <c r="F50" s="9">
        <v>96</v>
      </c>
      <c r="G50" s="9">
        <v>67</v>
      </c>
    </row>
    <row r="51" spans="1:7" s="10" customFormat="1" ht="14.1" customHeight="1">
      <c r="A51" s="7"/>
      <c r="B51" s="7" t="s">
        <v>0</v>
      </c>
      <c r="C51" s="12">
        <f>SUM(C47:C50)</f>
        <v>430</v>
      </c>
      <c r="D51" s="12">
        <f t="shared" ref="D51:G51" si="8">SUM(D47:D50)</f>
        <v>637</v>
      </c>
      <c r="E51" s="12">
        <f t="shared" si="8"/>
        <v>620</v>
      </c>
      <c r="F51" s="12">
        <f t="shared" si="8"/>
        <v>751</v>
      </c>
      <c r="G51" s="12">
        <f t="shared" si="8"/>
        <v>707</v>
      </c>
    </row>
    <row r="52" spans="1:7" s="22" customFormat="1" ht="14.1" customHeight="1">
      <c r="A52" s="13" t="s">
        <v>5</v>
      </c>
      <c r="B52" s="14"/>
      <c r="C52" s="15"/>
      <c r="D52" s="15"/>
      <c r="E52" s="15"/>
      <c r="F52" s="15"/>
      <c r="G52" s="15"/>
    </row>
    <row r="53" spans="1:7" s="10" customFormat="1" ht="14.1" customHeight="1">
      <c r="A53" s="7"/>
      <c r="B53" s="8" t="s">
        <v>23</v>
      </c>
      <c r="C53" s="9">
        <v>61</v>
      </c>
      <c r="D53" s="9">
        <v>55</v>
      </c>
      <c r="E53" s="9">
        <v>61</v>
      </c>
      <c r="F53" s="9">
        <v>59</v>
      </c>
      <c r="G53" s="9">
        <v>62</v>
      </c>
    </row>
    <row r="54" spans="1:7" s="10" customFormat="1" ht="14.1" customHeight="1">
      <c r="A54" s="7"/>
      <c r="B54" s="16" t="s">
        <v>50</v>
      </c>
      <c r="C54" s="9">
        <v>14</v>
      </c>
      <c r="D54" s="9">
        <v>7</v>
      </c>
      <c r="E54" s="9">
        <v>16</v>
      </c>
      <c r="F54" s="9">
        <v>17</v>
      </c>
      <c r="G54" s="9">
        <v>15</v>
      </c>
    </row>
    <row r="55" spans="1:7" s="10" customFormat="1" ht="14.1" customHeight="1">
      <c r="A55" s="7"/>
      <c r="B55" s="16" t="s">
        <v>51</v>
      </c>
      <c r="C55" s="9">
        <v>29</v>
      </c>
      <c r="D55" s="9">
        <v>26</v>
      </c>
      <c r="E55" s="9">
        <v>24</v>
      </c>
      <c r="F55" s="9">
        <v>32</v>
      </c>
      <c r="G55" s="9">
        <v>27</v>
      </c>
    </row>
    <row r="56" spans="1:7" s="10" customFormat="1" ht="14.1" customHeight="1">
      <c r="A56" s="7"/>
      <c r="B56" s="23" t="s">
        <v>58</v>
      </c>
      <c r="C56" s="9">
        <v>69</v>
      </c>
      <c r="D56" s="9">
        <v>57</v>
      </c>
      <c r="E56" s="9">
        <v>52</v>
      </c>
      <c r="F56" s="9">
        <v>60</v>
      </c>
      <c r="G56" s="9">
        <v>70</v>
      </c>
    </row>
    <row r="57" spans="1:7" s="10" customFormat="1" ht="14.1" customHeight="1">
      <c r="A57" s="7"/>
      <c r="B57" s="28" t="s">
        <v>79</v>
      </c>
      <c r="C57" s="9" t="s">
        <v>73</v>
      </c>
      <c r="D57" s="9">
        <v>24</v>
      </c>
      <c r="E57" s="9">
        <v>8</v>
      </c>
      <c r="F57" s="9">
        <v>10</v>
      </c>
      <c r="G57" s="9">
        <v>14</v>
      </c>
    </row>
    <row r="58" spans="1:7" s="10" customFormat="1" ht="14.1" customHeight="1">
      <c r="A58" s="8"/>
      <c r="B58" s="8" t="s">
        <v>24</v>
      </c>
      <c r="C58" s="9">
        <v>108</v>
      </c>
      <c r="D58" s="9">
        <v>123</v>
      </c>
      <c r="E58" s="9">
        <v>126</v>
      </c>
      <c r="F58" s="9">
        <v>111</v>
      </c>
      <c r="G58" s="9">
        <v>136</v>
      </c>
    </row>
    <row r="59" spans="1:7" s="10" customFormat="1" ht="14.1" customHeight="1">
      <c r="A59" s="7"/>
      <c r="B59" s="16" t="s">
        <v>52</v>
      </c>
      <c r="C59" s="9">
        <v>35</v>
      </c>
      <c r="D59" s="9">
        <v>30</v>
      </c>
      <c r="E59" s="9">
        <v>32</v>
      </c>
      <c r="F59" s="9">
        <v>31</v>
      </c>
      <c r="G59" s="9">
        <v>31</v>
      </c>
    </row>
    <row r="60" spans="1:7" s="10" customFormat="1" ht="14.1" customHeight="1">
      <c r="A60" s="8"/>
      <c r="B60" s="8" t="s">
        <v>25</v>
      </c>
      <c r="C60" s="9">
        <v>76</v>
      </c>
      <c r="D60" s="9">
        <v>131</v>
      </c>
      <c r="E60" s="9">
        <v>95</v>
      </c>
      <c r="F60" s="9">
        <v>91</v>
      </c>
      <c r="G60" s="9">
        <v>81</v>
      </c>
    </row>
    <row r="61" spans="1:7" s="10" customFormat="1" ht="14.1" customHeight="1">
      <c r="A61" s="8"/>
      <c r="B61" s="8" t="s">
        <v>26</v>
      </c>
      <c r="C61" s="9">
        <v>31</v>
      </c>
      <c r="D61" s="9">
        <v>73</v>
      </c>
      <c r="E61" s="9">
        <v>81</v>
      </c>
      <c r="F61" s="9">
        <v>58</v>
      </c>
      <c r="G61" s="9">
        <v>99</v>
      </c>
    </row>
    <row r="62" spans="1:7" s="10" customFormat="1" ht="14.1" customHeight="1">
      <c r="A62" s="8"/>
      <c r="B62" s="8" t="s">
        <v>27</v>
      </c>
      <c r="C62" s="9">
        <v>195</v>
      </c>
      <c r="D62" s="9">
        <v>273</v>
      </c>
      <c r="E62" s="9">
        <v>265</v>
      </c>
      <c r="F62" s="9">
        <v>296</v>
      </c>
      <c r="G62" s="9">
        <v>307</v>
      </c>
    </row>
    <row r="63" spans="1:7" s="10" customFormat="1" ht="14.1" customHeight="1">
      <c r="A63" s="7"/>
      <c r="B63" s="7" t="s">
        <v>0</v>
      </c>
      <c r="C63" s="12">
        <f t="shared" ref="C63:D63" si="9">SUM(C53:C62)</f>
        <v>618</v>
      </c>
      <c r="D63" s="12">
        <f t="shared" si="9"/>
        <v>799</v>
      </c>
      <c r="E63" s="12">
        <f t="shared" ref="E63:G63" si="10">SUM(E53:E62)</f>
        <v>760</v>
      </c>
      <c r="F63" s="12">
        <f t="shared" si="10"/>
        <v>765</v>
      </c>
      <c r="G63" s="12">
        <f t="shared" si="10"/>
        <v>842</v>
      </c>
    </row>
    <row r="64" spans="1:7" s="22" customFormat="1" ht="14.1" customHeight="1">
      <c r="A64" s="13" t="s">
        <v>6</v>
      </c>
      <c r="B64" s="14"/>
      <c r="C64" s="15"/>
      <c r="D64" s="15"/>
      <c r="E64" s="15"/>
      <c r="F64" s="15"/>
      <c r="G64" s="15"/>
    </row>
    <row r="65" spans="1:7" s="10" customFormat="1" ht="14.1" customHeight="1">
      <c r="A65" s="8"/>
      <c r="B65" s="8" t="s">
        <v>28</v>
      </c>
      <c r="C65" s="9">
        <v>115</v>
      </c>
      <c r="D65" s="9">
        <v>179</v>
      </c>
      <c r="E65" s="9">
        <v>151</v>
      </c>
      <c r="F65" s="9">
        <v>148</v>
      </c>
      <c r="G65" s="9">
        <v>174</v>
      </c>
    </row>
    <row r="66" spans="1:7" s="10" customFormat="1" ht="14.1" customHeight="1">
      <c r="A66" s="8"/>
      <c r="B66" s="8" t="s">
        <v>59</v>
      </c>
      <c r="C66" s="9">
        <v>19</v>
      </c>
      <c r="D66" s="9">
        <v>30</v>
      </c>
      <c r="E66" s="9">
        <v>22</v>
      </c>
      <c r="F66" s="9" t="s">
        <v>73</v>
      </c>
      <c r="G66" s="9" t="s">
        <v>73</v>
      </c>
    </row>
    <row r="67" spans="1:7" s="10" customFormat="1" ht="14.1" customHeight="1">
      <c r="A67" s="8"/>
      <c r="B67" s="8" t="s">
        <v>88</v>
      </c>
      <c r="C67" s="9" t="s">
        <v>73</v>
      </c>
      <c r="D67" s="9" t="s">
        <v>73</v>
      </c>
      <c r="E67" s="9" t="s">
        <v>73</v>
      </c>
      <c r="F67" s="9">
        <v>27</v>
      </c>
      <c r="G67" s="9">
        <v>29</v>
      </c>
    </row>
    <row r="68" spans="1:7" s="10" customFormat="1" ht="14.1" customHeight="1">
      <c r="A68" s="7"/>
      <c r="B68" s="8" t="s">
        <v>29</v>
      </c>
      <c r="C68" s="9">
        <v>28</v>
      </c>
      <c r="D68" s="9">
        <v>45</v>
      </c>
      <c r="E68" s="9">
        <v>34</v>
      </c>
      <c r="F68" s="9" t="s">
        <v>73</v>
      </c>
      <c r="G68" s="9" t="s">
        <v>73</v>
      </c>
    </row>
    <row r="69" spans="1:7" s="10" customFormat="1" ht="14.1" customHeight="1">
      <c r="A69" s="7"/>
      <c r="B69" s="8" t="s">
        <v>89</v>
      </c>
      <c r="C69" s="9" t="s">
        <v>73</v>
      </c>
      <c r="D69" s="9" t="s">
        <v>73</v>
      </c>
      <c r="E69" s="9" t="s">
        <v>73</v>
      </c>
      <c r="F69" s="9">
        <v>41</v>
      </c>
      <c r="G69" s="9">
        <v>52</v>
      </c>
    </row>
    <row r="70" spans="1:7" s="10" customFormat="1" ht="14.1" customHeight="1">
      <c r="A70" s="8"/>
      <c r="B70" s="8" t="s">
        <v>30</v>
      </c>
      <c r="C70" s="9">
        <v>71</v>
      </c>
      <c r="D70" s="9">
        <v>52</v>
      </c>
      <c r="E70" s="9">
        <v>54</v>
      </c>
      <c r="F70" s="9">
        <v>75</v>
      </c>
      <c r="G70" s="9">
        <v>84</v>
      </c>
    </row>
    <row r="71" spans="1:7" s="10" customFormat="1" ht="14.1" customHeight="1">
      <c r="A71" s="7"/>
      <c r="B71" s="7" t="s">
        <v>0</v>
      </c>
      <c r="C71" s="11">
        <f t="shared" ref="C71:D71" si="11">SUM(C65:C70)</f>
        <v>233</v>
      </c>
      <c r="D71" s="11">
        <f t="shared" si="11"/>
        <v>306</v>
      </c>
      <c r="E71" s="11">
        <f t="shared" ref="E71:G71" si="12">SUM(E65:E70)</f>
        <v>261</v>
      </c>
      <c r="F71" s="11">
        <f t="shared" si="12"/>
        <v>291</v>
      </c>
      <c r="G71" s="11">
        <f t="shared" si="12"/>
        <v>339</v>
      </c>
    </row>
    <row r="72" spans="1:7" s="22" customFormat="1" ht="14.1" customHeight="1">
      <c r="A72" s="13" t="s">
        <v>7</v>
      </c>
      <c r="B72" s="14"/>
      <c r="C72" s="15"/>
      <c r="D72" s="15"/>
      <c r="E72" s="15"/>
      <c r="F72" s="15"/>
      <c r="G72" s="15"/>
    </row>
    <row r="73" spans="1:7" s="10" customFormat="1" ht="14.1" customHeight="1">
      <c r="A73" s="7"/>
      <c r="B73" s="8" t="s">
        <v>31</v>
      </c>
      <c r="C73" s="9">
        <v>46</v>
      </c>
      <c r="D73" s="9">
        <v>64</v>
      </c>
      <c r="E73" s="9">
        <v>58</v>
      </c>
      <c r="F73" s="9">
        <v>52</v>
      </c>
      <c r="G73" s="9">
        <v>51</v>
      </c>
    </row>
    <row r="74" spans="1:7" s="10" customFormat="1" ht="14.1" customHeight="1">
      <c r="A74" s="7"/>
      <c r="B74" s="8" t="s">
        <v>53</v>
      </c>
      <c r="C74" s="9">
        <v>60</v>
      </c>
      <c r="D74" s="9">
        <v>83</v>
      </c>
      <c r="E74" s="9">
        <v>66</v>
      </c>
      <c r="F74" s="9">
        <v>57</v>
      </c>
      <c r="G74" s="9">
        <v>71</v>
      </c>
    </row>
    <row r="75" spans="1:7" s="10" customFormat="1" ht="14.1" customHeight="1">
      <c r="A75" s="8"/>
      <c r="B75" s="8" t="s">
        <v>33</v>
      </c>
      <c r="C75" s="9">
        <v>67</v>
      </c>
      <c r="D75" s="9">
        <v>56</v>
      </c>
      <c r="E75" s="9">
        <v>52</v>
      </c>
      <c r="F75" s="9">
        <v>53</v>
      </c>
      <c r="G75" s="9">
        <v>89</v>
      </c>
    </row>
    <row r="76" spans="1:7" s="10" customFormat="1" ht="14.1" customHeight="1">
      <c r="A76" s="8"/>
      <c r="B76" s="8" t="s">
        <v>32</v>
      </c>
      <c r="C76" s="36">
        <v>67</v>
      </c>
      <c r="D76" s="9">
        <v>43</v>
      </c>
      <c r="E76" s="9">
        <v>28</v>
      </c>
      <c r="F76" s="9">
        <v>34</v>
      </c>
      <c r="G76" s="9">
        <v>39</v>
      </c>
    </row>
    <row r="77" spans="1:7" s="10" customFormat="1" ht="14.1" customHeight="1">
      <c r="A77" s="8"/>
      <c r="B77" s="8" t="s">
        <v>65</v>
      </c>
      <c r="C77" s="37"/>
      <c r="D77" s="9">
        <v>41</v>
      </c>
      <c r="E77" s="9">
        <v>35</v>
      </c>
      <c r="F77" s="9">
        <v>37</v>
      </c>
      <c r="G77" s="9">
        <v>39</v>
      </c>
    </row>
    <row r="78" spans="1:7" s="10" customFormat="1" ht="14.1" customHeight="1">
      <c r="A78" s="8"/>
      <c r="B78" s="8" t="s">
        <v>34</v>
      </c>
      <c r="C78" s="9">
        <v>18</v>
      </c>
      <c r="D78" s="9">
        <v>16</v>
      </c>
      <c r="E78" s="9">
        <v>13</v>
      </c>
      <c r="F78" s="9">
        <v>22</v>
      </c>
      <c r="G78" s="9">
        <v>18</v>
      </c>
    </row>
    <row r="79" spans="1:7" s="10" customFormat="1" ht="14.1" customHeight="1">
      <c r="A79" s="8"/>
      <c r="B79" s="8" t="s">
        <v>35</v>
      </c>
      <c r="C79" s="9">
        <v>18</v>
      </c>
      <c r="D79" s="9">
        <v>23</v>
      </c>
      <c r="E79" s="9">
        <v>20</v>
      </c>
      <c r="F79" s="9">
        <v>28</v>
      </c>
      <c r="G79" s="9">
        <v>23</v>
      </c>
    </row>
    <row r="80" spans="1:7" s="10" customFormat="1" ht="14.1" customHeight="1">
      <c r="A80" s="8"/>
      <c r="B80" s="8" t="s">
        <v>36</v>
      </c>
      <c r="C80" s="9">
        <v>58</v>
      </c>
      <c r="D80" s="9">
        <v>47</v>
      </c>
      <c r="E80" s="9">
        <v>56</v>
      </c>
      <c r="F80" s="9">
        <v>64</v>
      </c>
      <c r="G80" s="9">
        <v>58</v>
      </c>
    </row>
    <row r="81" spans="1:7" s="10" customFormat="1" ht="14.1" customHeight="1">
      <c r="A81" s="8"/>
      <c r="B81" s="8" t="s">
        <v>37</v>
      </c>
      <c r="C81" s="9">
        <v>66</v>
      </c>
      <c r="D81" s="9">
        <v>68</v>
      </c>
      <c r="E81" s="9">
        <v>64</v>
      </c>
      <c r="F81" s="9">
        <v>102</v>
      </c>
      <c r="G81" s="9">
        <v>99</v>
      </c>
    </row>
    <row r="82" spans="1:7" s="10" customFormat="1" ht="14.1" customHeight="1">
      <c r="A82" s="8"/>
      <c r="B82" s="7" t="s">
        <v>0</v>
      </c>
      <c r="C82" s="12">
        <f>SUM(C73:C81)</f>
        <v>400</v>
      </c>
      <c r="D82" s="12">
        <f>SUM(D73:D81)</f>
        <v>441</v>
      </c>
      <c r="E82" s="12">
        <f t="shared" ref="E82:G82" si="13">SUM(E73:E81)</f>
        <v>392</v>
      </c>
      <c r="F82" s="12">
        <f t="shared" si="13"/>
        <v>449</v>
      </c>
      <c r="G82" s="12">
        <f t="shared" si="13"/>
        <v>487</v>
      </c>
    </row>
    <row r="83" spans="1:7" s="22" customFormat="1" ht="14.1" customHeight="1">
      <c r="A83" s="13" t="s">
        <v>8</v>
      </c>
      <c r="B83" s="14"/>
      <c r="C83" s="15"/>
      <c r="D83" s="15"/>
      <c r="E83" s="15"/>
      <c r="F83" s="15"/>
      <c r="G83" s="15"/>
    </row>
    <row r="84" spans="1:7" s="10" customFormat="1" ht="14.1" customHeight="1">
      <c r="A84" s="7"/>
      <c r="B84" s="8" t="s">
        <v>38</v>
      </c>
      <c r="C84" s="9">
        <v>135</v>
      </c>
      <c r="D84" s="9">
        <v>145</v>
      </c>
      <c r="E84" s="9">
        <v>162</v>
      </c>
      <c r="F84" s="9">
        <v>143</v>
      </c>
      <c r="G84" s="9">
        <v>182</v>
      </c>
    </row>
    <row r="85" spans="1:7" s="10" customFormat="1" ht="14.1" customHeight="1">
      <c r="A85" s="7"/>
      <c r="B85" s="8" t="s">
        <v>39</v>
      </c>
      <c r="C85" s="9">
        <v>532</v>
      </c>
      <c r="D85" s="9">
        <v>715</v>
      </c>
      <c r="E85" s="9">
        <v>656</v>
      </c>
      <c r="F85" s="9">
        <v>732</v>
      </c>
      <c r="G85" s="9">
        <v>645</v>
      </c>
    </row>
    <row r="86" spans="1:7" s="10" customFormat="1" ht="14.1" customHeight="1">
      <c r="A86" s="7"/>
      <c r="B86" s="8" t="s">
        <v>40</v>
      </c>
      <c r="C86" s="9">
        <v>76</v>
      </c>
      <c r="D86" s="9">
        <v>78</v>
      </c>
      <c r="E86" s="9">
        <v>79</v>
      </c>
      <c r="F86" s="9">
        <v>66</v>
      </c>
      <c r="G86" s="9">
        <v>64</v>
      </c>
    </row>
    <row r="87" spans="1:7" s="10" customFormat="1" ht="14.1" customHeight="1">
      <c r="A87" s="17"/>
      <c r="B87" s="7" t="s">
        <v>0</v>
      </c>
      <c r="C87" s="12">
        <f t="shared" ref="C87:D87" si="14">SUM(C84:C86)</f>
        <v>743</v>
      </c>
      <c r="D87" s="12">
        <f t="shared" si="14"/>
        <v>938</v>
      </c>
      <c r="E87" s="12">
        <f t="shared" ref="E87:G87" si="15">SUM(E84:E86)</f>
        <v>897</v>
      </c>
      <c r="F87" s="12">
        <f t="shared" si="15"/>
        <v>941</v>
      </c>
      <c r="G87" s="12">
        <f t="shared" si="15"/>
        <v>891</v>
      </c>
    </row>
    <row r="88" spans="1:7" s="22" customFormat="1" ht="14.1" customHeight="1">
      <c r="A88" s="13" t="s">
        <v>9</v>
      </c>
      <c r="B88" s="14"/>
      <c r="C88" s="15"/>
      <c r="D88" s="15"/>
      <c r="E88" s="15"/>
      <c r="F88" s="15"/>
      <c r="G88" s="15"/>
    </row>
    <row r="89" spans="1:7" s="10" customFormat="1" ht="14.1" customHeight="1">
      <c r="A89" s="7"/>
      <c r="B89" s="8" t="s">
        <v>41</v>
      </c>
      <c r="C89" s="9">
        <v>58</v>
      </c>
      <c r="D89" s="9">
        <v>100</v>
      </c>
      <c r="E89" s="9">
        <v>63</v>
      </c>
      <c r="F89" s="9">
        <v>92</v>
      </c>
      <c r="G89" s="9">
        <v>102</v>
      </c>
    </row>
    <row r="90" spans="1:7" s="10" customFormat="1" ht="14.1" customHeight="1">
      <c r="A90" s="7"/>
      <c r="B90" s="8" t="s">
        <v>60</v>
      </c>
      <c r="C90" s="9">
        <v>53</v>
      </c>
      <c r="D90" s="9">
        <v>82</v>
      </c>
      <c r="E90" s="9">
        <v>78</v>
      </c>
      <c r="F90" s="9">
        <v>60</v>
      </c>
      <c r="G90" s="9">
        <v>44</v>
      </c>
    </row>
    <row r="91" spans="1:7" s="10" customFormat="1" ht="14.1" customHeight="1">
      <c r="A91" s="7"/>
      <c r="B91" s="8" t="s">
        <v>42</v>
      </c>
      <c r="C91" s="9">
        <v>63</v>
      </c>
      <c r="D91" s="9">
        <v>71</v>
      </c>
      <c r="E91" s="9">
        <v>58</v>
      </c>
      <c r="F91" s="9">
        <v>19</v>
      </c>
      <c r="G91" s="9">
        <v>80</v>
      </c>
    </row>
    <row r="92" spans="1:7" s="10" customFormat="1" ht="14.1" customHeight="1">
      <c r="A92" s="7"/>
      <c r="B92" s="8" t="s">
        <v>64</v>
      </c>
      <c r="C92" s="9">
        <v>20</v>
      </c>
      <c r="D92" s="9">
        <v>26</v>
      </c>
      <c r="E92" s="9">
        <v>14</v>
      </c>
      <c r="F92" s="9">
        <v>86</v>
      </c>
      <c r="G92" s="9">
        <v>25</v>
      </c>
    </row>
    <row r="93" spans="1:7" s="10" customFormat="1" ht="14.1" customHeight="1">
      <c r="A93" s="7"/>
      <c r="B93" s="7" t="s">
        <v>0</v>
      </c>
      <c r="C93" s="12">
        <f>SUM(C89:C92)</f>
        <v>194</v>
      </c>
      <c r="D93" s="12">
        <f>SUM(D89:D92)</f>
        <v>279</v>
      </c>
      <c r="E93" s="12">
        <f t="shared" ref="E93:G93" si="16">SUM(E89:E92)</f>
        <v>213</v>
      </c>
      <c r="F93" s="12">
        <f t="shared" si="16"/>
        <v>257</v>
      </c>
      <c r="G93" s="12">
        <f t="shared" si="16"/>
        <v>251</v>
      </c>
    </row>
    <row r="94" spans="1:7" s="22" customFormat="1" ht="14.1" customHeight="1">
      <c r="A94" s="13" t="s">
        <v>43</v>
      </c>
      <c r="B94" s="14"/>
      <c r="C94" s="15"/>
      <c r="D94" s="15"/>
      <c r="E94" s="15"/>
      <c r="F94" s="15"/>
      <c r="G94" s="15"/>
    </row>
    <row r="95" spans="1:7" s="10" customFormat="1" ht="14.1" customHeight="1">
      <c r="A95" s="7"/>
      <c r="B95" s="8" t="s">
        <v>66</v>
      </c>
      <c r="C95" s="9">
        <v>11</v>
      </c>
      <c r="D95" s="9">
        <v>14</v>
      </c>
      <c r="E95" s="9">
        <v>21</v>
      </c>
      <c r="F95" s="9">
        <v>16</v>
      </c>
      <c r="G95" s="9">
        <v>7</v>
      </c>
    </row>
    <row r="96" spans="1:7" s="10" customFormat="1" ht="14.1" customHeight="1">
      <c r="A96" s="7"/>
      <c r="B96" s="8" t="s">
        <v>67</v>
      </c>
      <c r="C96" s="9">
        <v>48</v>
      </c>
      <c r="D96" s="9">
        <v>40</v>
      </c>
      <c r="E96" s="9">
        <v>33</v>
      </c>
      <c r="F96" s="9">
        <v>29</v>
      </c>
      <c r="G96" s="9">
        <v>45</v>
      </c>
    </row>
    <row r="97" spans="1:7" s="10" customFormat="1" ht="14.1" customHeight="1">
      <c r="A97" s="18"/>
      <c r="B97" s="18" t="s">
        <v>0</v>
      </c>
      <c r="C97" s="24">
        <f>SUM(C95:C96)</f>
        <v>59</v>
      </c>
      <c r="D97" s="24">
        <f>SUM(D95:D96)</f>
        <v>54</v>
      </c>
      <c r="E97" s="24">
        <f t="shared" ref="E97:G97" si="17">SUM(E95:E96)</f>
        <v>54</v>
      </c>
      <c r="F97" s="24">
        <f t="shared" si="17"/>
        <v>45</v>
      </c>
      <c r="G97" s="24">
        <f t="shared" si="17"/>
        <v>52</v>
      </c>
    </row>
    <row r="98" spans="1:7" s="10" customFormat="1" ht="14.1" customHeight="1">
      <c r="A98" s="31" t="s">
        <v>0</v>
      </c>
      <c r="B98" s="31"/>
      <c r="C98" s="19">
        <f>C87+C82+C45+C71+C63+C40+C97+C51+C29+C22+C11+C93</f>
        <v>3553</v>
      </c>
      <c r="D98" s="19">
        <f>D87+D82+D45+D71+D63+D40+D97+D51+D29+D22+D11+D93</f>
        <v>4457</v>
      </c>
      <c r="E98" s="19">
        <f t="shared" ref="E98:G98" si="18">E87+E82+E45+E71+E63+E40+E97+E51+E29+E22+E11+E93</f>
        <v>4194</v>
      </c>
      <c r="F98" s="19">
        <f t="shared" si="18"/>
        <v>4615</v>
      </c>
      <c r="G98" s="19">
        <f t="shared" si="18"/>
        <v>4888</v>
      </c>
    </row>
    <row r="99" spans="1:7">
      <c r="A99" s="20"/>
      <c r="B99" s="21"/>
    </row>
  </sheetData>
  <mergeCells count="13">
    <mergeCell ref="G7:G8"/>
    <mergeCell ref="E27:E28"/>
    <mergeCell ref="F27:F28"/>
    <mergeCell ref="C76:C77"/>
    <mergeCell ref="D7:D8"/>
    <mergeCell ref="D27:D28"/>
    <mergeCell ref="C7:C8"/>
    <mergeCell ref="C27:C28"/>
    <mergeCell ref="A98:B98"/>
    <mergeCell ref="A7:A8"/>
    <mergeCell ref="B7:B8"/>
    <mergeCell ref="E7:E8"/>
    <mergeCell ref="F7:F8"/>
  </mergeCells>
  <conditionalFormatting sqref="C78:C79">
    <cfRule type="cellIs" dxfId="14" priority="4" stopIfTrue="1" operator="equal">
      <formula>#REF!</formula>
    </cfRule>
    <cfRule type="cellIs" dxfId="13" priority="5" stopIfTrue="1" operator="greaterThan">
      <formula>#REF!</formula>
    </cfRule>
    <cfRule type="cellIs" dxfId="12" priority="6" stopIfTrue="1" operator="lessThan">
      <formula>#REF!</formula>
    </cfRule>
  </conditionalFormatting>
  <conditionalFormatting sqref="C69:D69">
    <cfRule type="cellIs" dxfId="11" priority="1" stopIfTrue="1" operator="equal">
      <formula>#REF!</formula>
    </cfRule>
    <cfRule type="cellIs" dxfId="10" priority="2" stopIfTrue="1" operator="greaterThan">
      <formula>#REF!</formula>
    </cfRule>
    <cfRule type="cellIs" dxfId="9" priority="3" stopIfTrue="1" operator="lessThan">
      <formula>#REF!</formula>
    </cfRule>
  </conditionalFormatting>
  <conditionalFormatting sqref="C10:G10 C31:G32 C42:G43 C47:G47 C58:G58 C65:G67 C73:G74 C81:G81 C84:G84 C95:G95">
    <cfRule type="cellIs" dxfId="8" priority="151" stopIfTrue="1" operator="equal">
      <formula>#REF!</formula>
    </cfRule>
    <cfRule type="cellIs" dxfId="7" priority="152" stopIfTrue="1" operator="greaterThan">
      <formula>#REF!</formula>
    </cfRule>
    <cfRule type="cellIs" dxfId="6" priority="153" stopIfTrue="1" operator="lessThan">
      <formula>#REF!</formula>
    </cfRule>
  </conditionalFormatting>
  <conditionalFormatting sqref="C89:G92">
    <cfRule type="cellIs" dxfId="5" priority="25" stopIfTrue="1" operator="equal">
      <formula>#REF!</formula>
    </cfRule>
    <cfRule type="cellIs" dxfId="4" priority="26" stopIfTrue="1" operator="greaterThan">
      <formula>#REF!</formula>
    </cfRule>
    <cfRule type="cellIs" dxfId="3" priority="27" stopIfTrue="1" operator="lessThan">
      <formula>#REF!</formula>
    </cfRule>
  </conditionalFormatting>
  <conditionalFormatting sqref="D76:G79">
    <cfRule type="cellIs" dxfId="2" priority="7" stopIfTrue="1" operator="equal">
      <formula>#REF!</formula>
    </cfRule>
    <cfRule type="cellIs" dxfId="1" priority="8" stopIfTrue="1" operator="greaterThan">
      <formula>#REF!</formula>
    </cfRule>
    <cfRule type="cellIs" dxfId="0" priority="9" stopIfTrue="1" operator="lessThan">
      <formula>#REF!</formula>
    </cfRule>
  </conditionalFormatting>
  <printOptions horizontalCentered="1"/>
  <pageMargins left="0.39370078740157483" right="0.19685039370078741" top="3.937007874015748E-2" bottom="0.19685039370078741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Demanda</vt:lpstr>
      <vt:lpstr>Demanda!Títulos_a_imprimir</vt:lpstr>
    </vt:vector>
  </TitlesOfParts>
  <Company>urv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Xavier Culebras Casadesus</cp:lastModifiedBy>
  <cp:lastPrinted>2015-02-19T09:57:04Z</cp:lastPrinted>
  <dcterms:created xsi:type="dcterms:W3CDTF">2011-10-17T08:06:01Z</dcterms:created>
  <dcterms:modified xsi:type="dcterms:W3CDTF">2024-01-29T10:51:23Z</dcterms:modified>
</cp:coreProperties>
</file>