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ovira-my.sharepoint.com/personal/77738788-f_epp_urv_cat/Documents/Escritorio/SEG CASA TOT 10_09_2021/Diversos_Cule_mod/Informes 2023/Actualització transparència/informes_transparència/Actualitzats_2024/"/>
    </mc:Choice>
  </mc:AlternateContent>
  <xr:revisionPtr revIDLastSave="9" documentId="13_ncr:1_{9F8055D6-01F5-48C0-954F-C8979E59DFB8}" xr6:coauthVersionLast="47" xr6:coauthVersionMax="47" xr10:uidLastSave="{1DCB446D-FCC5-4B33-9C69-BA5C27D05F6E}"/>
  <bookViews>
    <workbookView xWindow="-120" yWindow="-120" windowWidth="29040" windowHeight="15840" xr2:uid="{00000000-000D-0000-FFFF-FFFF00000000}"/>
  </bookViews>
  <sheets>
    <sheet name="Full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1" l="1"/>
  <c r="G17" i="1"/>
  <c r="E17" i="1"/>
  <c r="C17" i="1"/>
  <c r="I22" i="1"/>
  <c r="G22" i="1"/>
  <c r="E22" i="1"/>
  <c r="C22" i="1"/>
  <c r="C11" i="1"/>
  <c r="C23" i="1"/>
  <c r="E23" i="1"/>
  <c r="G23" i="1"/>
  <c r="I11" i="1"/>
  <c r="I23" i="1"/>
  <c r="K12" i="1"/>
  <c r="K13" i="1"/>
  <c r="K14" i="1"/>
  <c r="K15" i="1"/>
  <c r="K16" i="1"/>
  <c r="K17" i="1"/>
  <c r="K18" i="1"/>
  <c r="K19" i="1"/>
  <c r="K20" i="1"/>
  <c r="K21" i="1"/>
  <c r="K22" i="1"/>
  <c r="K10" i="1"/>
  <c r="K9" i="1"/>
  <c r="K11" i="1"/>
  <c r="K23" i="1"/>
</calcChain>
</file>

<file path=xl/sharedStrings.xml><?xml version="1.0" encoding="utf-8"?>
<sst xmlns="http://schemas.openxmlformats.org/spreadsheetml/2006/main" count="38" uniqueCount="25">
  <si>
    <t>Funcionari</t>
  </si>
  <si>
    <t>A1</t>
  </si>
  <si>
    <t>A2</t>
  </si>
  <si>
    <t>C1</t>
  </si>
  <si>
    <t>C2</t>
  </si>
  <si>
    <t>E</t>
  </si>
  <si>
    <t>Laboral</t>
  </si>
  <si>
    <t>I</t>
  </si>
  <si>
    <t>II</t>
  </si>
  <si>
    <t>III</t>
  </si>
  <si>
    <t>IV</t>
  </si>
  <si>
    <t>Eventual</t>
  </si>
  <si>
    <t>EV</t>
  </si>
  <si>
    <t>% Dones</t>
  </si>
  <si>
    <t>Serveis</t>
  </si>
  <si>
    <t>Òrgans de govern i gabinets</t>
  </si>
  <si>
    <t>Total</t>
  </si>
  <si>
    <t>Font: Sistema Integrat d'Informació i Anàlisi (SINIA)</t>
  </si>
  <si>
    <t>Centres i estructures de campus</t>
  </si>
  <si>
    <t>Departaments</t>
  </si>
  <si>
    <t>Règim Jurídic</t>
  </si>
  <si>
    <t>Grup</t>
  </si>
  <si>
    <t>Data de referència: 31 de desembre de 2023 (data d'extracció: 29/01/2024)</t>
  </si>
  <si>
    <t>Nº PTGAS</t>
  </si>
  <si>
    <t>Personal tècnic, de gestió i d’administració i serveis (PTGAS). Any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</si>
</sst>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</font>
    <font>
      <sz val="12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9"/>
      <color rgb="FF000000"/>
      <name val="Verdana"/>
      <family val="2"/>
    </font>
    <font>
      <b/>
      <sz val="9"/>
      <color rgb="FF000000"/>
      <name val="Verdana"/>
      <family val="2"/>
    </font>
    <font>
      <b/>
      <sz val="9"/>
      <color rgb="FFFFFFFF"/>
      <name val="Verdana"/>
      <family val="2"/>
    </font>
    <font>
      <b/>
      <sz val="9"/>
      <color theme="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848284"/>
      </patternFill>
    </fill>
    <fill>
      <patternFill patternType="solid">
        <fgColor rgb="FFC6C3C6"/>
      </patternFill>
    </fill>
    <fill>
      <patternFill patternType="solid">
        <fgColor rgb="FFFFFFFF"/>
      </patternFill>
    </fill>
    <fill>
      <patternFill patternType="solid">
        <fgColor rgb="FF920000"/>
        <bgColor indexed="64"/>
      </patternFill>
    </fill>
  </fills>
  <borders count="19">
    <border>
      <left/>
      <right/>
      <top/>
      <bottom/>
      <diagonal/>
    </border>
    <border>
      <left style="thin">
        <color rgb="FFC6C3C6"/>
      </left>
      <right style="thin">
        <color rgb="FFC6C3C6"/>
      </right>
      <top style="thin">
        <color rgb="FFC6C3C6"/>
      </top>
      <bottom/>
      <diagonal/>
    </border>
    <border>
      <left style="thin">
        <color rgb="FFC6C3C6"/>
      </left>
      <right/>
      <top/>
      <bottom style="thin">
        <color rgb="FFC6C3C6"/>
      </bottom>
      <diagonal/>
    </border>
    <border>
      <left style="thin">
        <color rgb="FFC6C3C6"/>
      </left>
      <right/>
      <top style="thin">
        <color rgb="FFC6C3C6"/>
      </top>
      <bottom/>
      <diagonal/>
    </border>
    <border>
      <left style="thin">
        <color rgb="FFC6C3C6"/>
      </left>
      <right/>
      <top/>
      <bottom/>
      <diagonal/>
    </border>
    <border>
      <left style="thin">
        <color rgb="FFC6C3C6"/>
      </left>
      <right/>
      <top/>
      <bottom style="thin">
        <color indexed="64"/>
      </bottom>
      <diagonal/>
    </border>
    <border>
      <left style="thin">
        <color rgb="FFC6C3C6"/>
      </left>
      <right style="thin">
        <color indexed="64"/>
      </right>
      <top/>
      <bottom style="thin">
        <color rgb="FFC6C3C6"/>
      </bottom>
      <diagonal/>
    </border>
    <border>
      <left style="thin">
        <color rgb="FFC6C3C6"/>
      </left>
      <right style="thin">
        <color indexed="64"/>
      </right>
      <top/>
      <bottom style="thin">
        <color indexed="64"/>
      </bottom>
      <diagonal/>
    </border>
    <border>
      <left style="thin">
        <color rgb="FFC6C3C6"/>
      </left>
      <right/>
      <top style="thin">
        <color rgb="FFC6C3C6"/>
      </top>
      <bottom style="thin">
        <color rgb="FFC6C3C6"/>
      </bottom>
      <diagonal/>
    </border>
    <border>
      <left style="thin">
        <color rgb="FFC6C3C6"/>
      </left>
      <right/>
      <top style="thin">
        <color rgb="FFC6C3C6"/>
      </top>
      <bottom style="thin">
        <color indexed="64"/>
      </bottom>
      <diagonal/>
    </border>
    <border>
      <left style="thin">
        <color rgb="FFC6C3C6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C6C3C6"/>
      </right>
      <top/>
      <bottom style="thin">
        <color indexed="64"/>
      </bottom>
      <diagonal/>
    </border>
    <border>
      <left style="thin">
        <color indexed="64"/>
      </left>
      <right style="thin">
        <color rgb="FFC6C3C6"/>
      </right>
      <top/>
      <bottom style="thin">
        <color rgb="FFC6C3C6"/>
      </bottom>
      <diagonal/>
    </border>
    <border>
      <left style="thin">
        <color indexed="64"/>
      </left>
      <right style="thin">
        <color rgb="FFC6C3C6"/>
      </right>
      <top style="thin">
        <color rgb="FFC6C3C6"/>
      </top>
      <bottom style="thin">
        <color indexed="64"/>
      </bottom>
      <diagonal/>
    </border>
    <border>
      <left style="thin">
        <color indexed="64"/>
      </left>
      <right style="thin">
        <color rgb="FFC6C3C6"/>
      </right>
      <top style="thin">
        <color indexed="64"/>
      </top>
      <bottom style="thin">
        <color indexed="64"/>
      </bottom>
      <diagonal/>
    </border>
    <border>
      <left style="thin">
        <color rgb="FFC6C3C6"/>
      </left>
      <right style="thin">
        <color indexed="64"/>
      </right>
      <top style="thin">
        <color rgb="FFC6C3C6"/>
      </top>
      <bottom style="thin">
        <color indexed="64"/>
      </bottom>
      <diagonal/>
    </border>
    <border>
      <left style="thin">
        <color rgb="FFC6C3C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rgb="FFC6C3C6"/>
      </bottom>
      <diagonal/>
    </border>
    <border>
      <left style="thin">
        <color indexed="64"/>
      </left>
      <right style="thin">
        <color rgb="FFC6C3C6"/>
      </right>
      <top/>
      <bottom/>
      <diagonal/>
    </border>
  </borders>
  <cellStyleXfs count="4">
    <xf numFmtId="0" fontId="0" fillId="0" borderId="0"/>
    <xf numFmtId="0" fontId="1" fillId="0" borderId="0"/>
    <xf numFmtId="9" fontId="4" fillId="0" borderId="0" applyFont="0" applyFill="0" applyBorder="0" applyAlignment="0" applyProtection="0"/>
    <xf numFmtId="0" fontId="5" fillId="0" borderId="0"/>
  </cellStyleXfs>
  <cellXfs count="29">
    <xf numFmtId="0" fontId="0" fillId="0" borderId="0" xfId="0"/>
    <xf numFmtId="0" fontId="2" fillId="0" borderId="0" xfId="1" applyFont="1"/>
    <xf numFmtId="0" fontId="3" fillId="0" borderId="0" xfId="1" applyFont="1" applyAlignment="1">
      <alignment horizontal="left"/>
    </xf>
    <xf numFmtId="3" fontId="6" fillId="4" borderId="2" xfId="3" applyNumberFormat="1" applyFont="1" applyFill="1" applyBorder="1" applyAlignment="1">
      <alignment horizontal="right" vertical="center"/>
    </xf>
    <xf numFmtId="0" fontId="7" fillId="3" borderId="2" xfId="3" applyFont="1" applyFill="1" applyBorder="1" applyAlignment="1">
      <alignment vertical="center" wrapText="1"/>
    </xf>
    <xf numFmtId="9" fontId="6" fillId="4" borderId="2" xfId="2" applyFont="1" applyFill="1" applyBorder="1" applyAlignment="1">
      <alignment horizontal="right" vertical="center"/>
    </xf>
    <xf numFmtId="9" fontId="7" fillId="4" borderId="10" xfId="2" applyFont="1" applyFill="1" applyBorder="1" applyAlignment="1">
      <alignment horizontal="right" vertical="center"/>
    </xf>
    <xf numFmtId="9" fontId="7" fillId="4" borderId="5" xfId="2" applyFont="1" applyFill="1" applyBorder="1" applyAlignment="1">
      <alignment horizontal="right" vertical="center"/>
    </xf>
    <xf numFmtId="3" fontId="6" fillId="4" borderId="9" xfId="3" applyNumberFormat="1" applyFont="1" applyFill="1" applyBorder="1" applyAlignment="1">
      <alignment horizontal="right" vertical="center"/>
    </xf>
    <xf numFmtId="9" fontId="6" fillId="4" borderId="9" xfId="2" applyFont="1" applyFill="1" applyBorder="1" applyAlignment="1">
      <alignment horizontal="right" vertical="center"/>
    </xf>
    <xf numFmtId="3" fontId="7" fillId="4" borderId="12" xfId="3" applyNumberFormat="1" applyFont="1" applyFill="1" applyBorder="1" applyAlignment="1">
      <alignment horizontal="right" vertical="center"/>
    </xf>
    <xf numFmtId="3" fontId="7" fillId="4" borderId="11" xfId="3" applyNumberFormat="1" applyFont="1" applyFill="1" applyBorder="1" applyAlignment="1">
      <alignment horizontal="right" vertical="center"/>
    </xf>
    <xf numFmtId="3" fontId="7" fillId="4" borderId="14" xfId="3" applyNumberFormat="1" applyFont="1" applyFill="1" applyBorder="1" applyAlignment="1">
      <alignment horizontal="right" vertical="center"/>
    </xf>
    <xf numFmtId="3" fontId="6" fillId="4" borderId="12" xfId="3" applyNumberFormat="1" applyFont="1" applyFill="1" applyBorder="1" applyAlignment="1">
      <alignment horizontal="right" vertical="center"/>
    </xf>
    <xf numFmtId="3" fontId="6" fillId="4" borderId="13" xfId="3" applyNumberFormat="1" applyFont="1" applyFill="1" applyBorder="1" applyAlignment="1">
      <alignment horizontal="right" vertical="center"/>
    </xf>
    <xf numFmtId="9" fontId="7" fillId="4" borderId="6" xfId="2" applyFont="1" applyFill="1" applyBorder="1" applyAlignment="1">
      <alignment horizontal="right" vertical="center"/>
    </xf>
    <xf numFmtId="9" fontId="7" fillId="4" borderId="15" xfId="2" applyFont="1" applyFill="1" applyBorder="1" applyAlignment="1">
      <alignment horizontal="right" vertical="center"/>
    </xf>
    <xf numFmtId="9" fontId="7" fillId="4" borderId="7" xfId="2" applyFont="1" applyFill="1" applyBorder="1" applyAlignment="1">
      <alignment horizontal="right" vertical="center"/>
    </xf>
    <xf numFmtId="0" fontId="7" fillId="3" borderId="15" xfId="3" applyFont="1" applyFill="1" applyBorder="1" applyAlignment="1">
      <alignment vertical="center"/>
    </xf>
    <xf numFmtId="0" fontId="9" fillId="5" borderId="4" xfId="3" applyFont="1" applyFill="1" applyBorder="1" applyAlignment="1">
      <alignment horizontal="center" wrapText="1"/>
    </xf>
    <xf numFmtId="0" fontId="9" fillId="5" borderId="4" xfId="0" applyFont="1" applyFill="1" applyBorder="1" applyAlignment="1">
      <alignment horizontal="center" wrapText="1"/>
    </xf>
    <xf numFmtId="3" fontId="7" fillId="4" borderId="18" xfId="3" applyNumberFormat="1" applyFont="1" applyFill="1" applyBorder="1" applyAlignment="1">
      <alignment horizontal="right" vertical="center"/>
    </xf>
    <xf numFmtId="9" fontId="7" fillId="4" borderId="16" xfId="2" applyFont="1" applyFill="1" applyBorder="1" applyAlignment="1">
      <alignment horizontal="right" vertical="center"/>
    </xf>
    <xf numFmtId="0" fontId="8" fillId="2" borderId="2" xfId="3" applyFont="1" applyFill="1" applyBorder="1" applyAlignment="1">
      <alignment horizontal="left" vertical="center" wrapText="1"/>
    </xf>
    <xf numFmtId="0" fontId="8" fillId="2" borderId="2" xfId="3" applyFont="1" applyFill="1" applyBorder="1" applyAlignment="1">
      <alignment horizontal="left" vertical="center"/>
    </xf>
    <xf numFmtId="0" fontId="8" fillId="2" borderId="17" xfId="3" applyFont="1" applyFill="1" applyBorder="1" applyAlignment="1">
      <alignment horizontal="left" vertical="center"/>
    </xf>
    <xf numFmtId="0" fontId="9" fillId="5" borderId="3" xfId="3" applyFont="1" applyFill="1" applyBorder="1" applyAlignment="1">
      <alignment horizontal="center" vertical="center" wrapText="1"/>
    </xf>
    <xf numFmtId="0" fontId="9" fillId="5" borderId="1" xfId="3" applyFont="1" applyFill="1" applyBorder="1" applyAlignment="1">
      <alignment horizontal="center"/>
    </xf>
    <xf numFmtId="0" fontId="9" fillId="5" borderId="8" xfId="3" applyFont="1" applyFill="1" applyBorder="1" applyAlignment="1">
      <alignment horizontal="left" vertical="center" wrapText="1"/>
    </xf>
  </cellXfs>
  <cellStyles count="4">
    <cellStyle name="Normal" xfId="0" builtinId="0"/>
    <cellStyle name="Normal 2" xfId="3" xr:uid="{CC2B7A97-71BC-488F-A0E9-1181DF4EEE31}"/>
    <cellStyle name="Normal 3" xfId="1" xr:uid="{00000000-0005-0000-0000-000001000000}"/>
    <cellStyle name="Percentatge" xfId="2" builtinId="5"/>
  </cellStyles>
  <dxfs count="0"/>
  <tableStyles count="0" defaultTableStyle="TableStyleMedium2" defaultPivotStyle="PivotStyleLight16"/>
  <colors>
    <mruColors>
      <color rgb="FF92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9</xdr:col>
      <xdr:colOff>819149</xdr:colOff>
      <xdr:row>1</xdr:row>
      <xdr:rowOff>285750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9266"/>
        <a:stretch/>
      </xdr:blipFill>
      <xdr:spPr bwMode="auto">
        <a:xfrm>
          <a:off x="9525" y="0"/>
          <a:ext cx="9020174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23"/>
  <sheetViews>
    <sheetView tabSelected="1" workbookViewId="0">
      <selection activeCell="K8" sqref="K8"/>
    </sheetView>
  </sheetViews>
  <sheetFormatPr defaultColWidth="9.140625" defaultRowHeight="15" x14ac:dyDescent="0.25"/>
  <cols>
    <col min="1" max="1" width="22.7109375" customWidth="1"/>
    <col min="2" max="2" width="14.42578125" customWidth="1"/>
    <col min="3" max="10" width="12.28515625" customWidth="1"/>
    <col min="11" max="11" width="11.7109375" customWidth="1"/>
    <col min="12" max="12" width="12" customWidth="1"/>
    <col min="13" max="14" width="9.140625" customWidth="1"/>
    <col min="17" max="18" width="9.140625" customWidth="1"/>
    <col min="21" max="22" width="9.140625" customWidth="1"/>
    <col min="25" max="26" width="9.140625" customWidth="1"/>
    <col min="29" max="30" width="9.140625" customWidth="1"/>
    <col min="33" max="34" width="9.140625" customWidth="1"/>
    <col min="37" max="38" width="9.140625" customWidth="1"/>
    <col min="41" max="42" width="9.140625" customWidth="1"/>
    <col min="43" max="43" width="12.5703125" bestFit="1" customWidth="1"/>
  </cols>
  <sheetData>
    <row r="2" spans="1:12" ht="23.25" customHeight="1" x14ac:dyDescent="0.25"/>
    <row r="3" spans="1:12" ht="18.75" customHeight="1" x14ac:dyDescent="0.3">
      <c r="A3" s="1" t="s">
        <v>24</v>
      </c>
    </row>
    <row r="4" spans="1:12" ht="15.75" x14ac:dyDescent="0.25">
      <c r="A4" s="2" t="s">
        <v>22</v>
      </c>
    </row>
    <row r="5" spans="1:12" ht="15.75" x14ac:dyDescent="0.25">
      <c r="A5" s="2" t="s">
        <v>17</v>
      </c>
    </row>
    <row r="7" spans="1:12" ht="32.25" customHeight="1" x14ac:dyDescent="0.25">
      <c r="A7" s="28" t="s">
        <v>20</v>
      </c>
      <c r="B7" s="28" t="s">
        <v>21</v>
      </c>
      <c r="C7" s="26" t="s">
        <v>14</v>
      </c>
      <c r="D7" s="26"/>
      <c r="E7" s="26" t="s">
        <v>18</v>
      </c>
      <c r="F7" s="26"/>
      <c r="G7" s="26" t="s">
        <v>19</v>
      </c>
      <c r="H7" s="26"/>
      <c r="I7" s="26" t="s">
        <v>15</v>
      </c>
      <c r="J7" s="26"/>
      <c r="K7" s="27" t="s">
        <v>16</v>
      </c>
      <c r="L7" s="27"/>
    </row>
    <row r="8" spans="1:12" x14ac:dyDescent="0.25">
      <c r="A8" s="28"/>
      <c r="B8" s="28"/>
      <c r="C8" s="19" t="s">
        <v>23</v>
      </c>
      <c r="D8" s="20" t="s">
        <v>13</v>
      </c>
      <c r="E8" s="19" t="s">
        <v>23</v>
      </c>
      <c r="F8" s="20" t="s">
        <v>13</v>
      </c>
      <c r="G8" s="19" t="s">
        <v>23</v>
      </c>
      <c r="H8" s="20" t="s">
        <v>13</v>
      </c>
      <c r="I8" s="19" t="s">
        <v>23</v>
      </c>
      <c r="J8" s="20" t="s">
        <v>13</v>
      </c>
      <c r="K8" s="19" t="s">
        <v>23</v>
      </c>
      <c r="L8" s="20" t="s">
        <v>13</v>
      </c>
    </row>
    <row r="9" spans="1:12" x14ac:dyDescent="0.25">
      <c r="A9" s="23" t="s">
        <v>11</v>
      </c>
      <c r="B9" s="4" t="s">
        <v>7</v>
      </c>
      <c r="C9" s="13">
        <v>1</v>
      </c>
      <c r="D9" s="5">
        <v>1</v>
      </c>
      <c r="E9" s="3"/>
      <c r="F9" s="5"/>
      <c r="G9" s="3"/>
      <c r="H9" s="5"/>
      <c r="I9" s="3"/>
      <c r="J9" s="5"/>
      <c r="K9" s="10">
        <f>SUM(C9,E9,G9,I9)</f>
        <v>1</v>
      </c>
      <c r="L9" s="15">
        <v>1</v>
      </c>
    </row>
    <row r="10" spans="1:12" x14ac:dyDescent="0.25">
      <c r="A10" s="23"/>
      <c r="B10" s="4" t="s">
        <v>12</v>
      </c>
      <c r="C10" s="14">
        <v>2</v>
      </c>
      <c r="D10" s="9">
        <v>1</v>
      </c>
      <c r="E10" s="8"/>
      <c r="F10" s="9"/>
      <c r="G10" s="8"/>
      <c r="H10" s="9"/>
      <c r="I10" s="8">
        <v>13</v>
      </c>
      <c r="J10" s="9">
        <v>0.69230769230769229</v>
      </c>
      <c r="K10" s="21">
        <f>SUM(C10,E10,G10,I10)</f>
        <v>15</v>
      </c>
      <c r="L10" s="16">
        <v>0.73333333333333328</v>
      </c>
    </row>
    <row r="11" spans="1:12" x14ac:dyDescent="0.25">
      <c r="A11" s="23"/>
      <c r="B11" s="18" t="s">
        <v>16</v>
      </c>
      <c r="C11" s="11">
        <f>SUM(C9:C10)</f>
        <v>3</v>
      </c>
      <c r="D11" s="7">
        <v>1</v>
      </c>
      <c r="E11" s="11"/>
      <c r="F11" s="7"/>
      <c r="G11" s="11"/>
      <c r="H11" s="7"/>
      <c r="I11" s="11">
        <f>SUM(I9:I10)</f>
        <v>13</v>
      </c>
      <c r="J11" s="7">
        <v>0.69230769230769229</v>
      </c>
      <c r="K11" s="12">
        <f>SUM(K9:K10)</f>
        <v>16</v>
      </c>
      <c r="L11" s="17">
        <v>0.75</v>
      </c>
    </row>
    <row r="12" spans="1:12" x14ac:dyDescent="0.25">
      <c r="A12" s="23" t="s">
        <v>0</v>
      </c>
      <c r="B12" s="4" t="s">
        <v>1</v>
      </c>
      <c r="C12" s="13">
        <v>5</v>
      </c>
      <c r="D12" s="5">
        <v>0.6</v>
      </c>
      <c r="E12" s="3">
        <v>1</v>
      </c>
      <c r="F12" s="5">
        <v>1</v>
      </c>
      <c r="G12" s="3"/>
      <c r="H12" s="5"/>
      <c r="I12" s="3">
        <v>1</v>
      </c>
      <c r="J12" s="5">
        <v>0</v>
      </c>
      <c r="K12" s="10">
        <f t="shared" ref="K12:K21" si="0">SUM(C12,E12,G12,I12)</f>
        <v>7</v>
      </c>
      <c r="L12" s="15">
        <v>0.5714285714285714</v>
      </c>
    </row>
    <row r="13" spans="1:12" x14ac:dyDescent="0.25">
      <c r="A13" s="23"/>
      <c r="B13" s="4" t="s">
        <v>2</v>
      </c>
      <c r="C13" s="13">
        <v>22</v>
      </c>
      <c r="D13" s="5">
        <v>0.81818181818181823</v>
      </c>
      <c r="E13" s="3">
        <v>56</v>
      </c>
      <c r="F13" s="5">
        <v>0.8392857142857143</v>
      </c>
      <c r="G13" s="3"/>
      <c r="H13" s="5"/>
      <c r="I13" s="3">
        <v>8</v>
      </c>
      <c r="J13" s="5">
        <v>0.75</v>
      </c>
      <c r="K13" s="10">
        <f t="shared" si="0"/>
        <v>86</v>
      </c>
      <c r="L13" s="15">
        <v>0.82558139534883723</v>
      </c>
    </row>
    <row r="14" spans="1:12" x14ac:dyDescent="0.25">
      <c r="A14" s="23"/>
      <c r="B14" s="4" t="s">
        <v>3</v>
      </c>
      <c r="C14" s="13">
        <v>98</v>
      </c>
      <c r="D14" s="5">
        <v>0.89795918367346939</v>
      </c>
      <c r="E14" s="3">
        <v>94</v>
      </c>
      <c r="F14" s="5">
        <v>0.85106382978723405</v>
      </c>
      <c r="G14" s="3">
        <v>24</v>
      </c>
      <c r="H14" s="5">
        <v>0.91666666666666663</v>
      </c>
      <c r="I14" s="3">
        <v>17</v>
      </c>
      <c r="J14" s="5">
        <v>0.70588235294117652</v>
      </c>
      <c r="K14" s="10">
        <f t="shared" si="0"/>
        <v>233</v>
      </c>
      <c r="L14" s="15">
        <v>0.86695278969957079</v>
      </c>
    </row>
    <row r="15" spans="1:12" x14ac:dyDescent="0.25">
      <c r="A15" s="23"/>
      <c r="B15" s="4" t="s">
        <v>4</v>
      </c>
      <c r="C15" s="13">
        <v>11</v>
      </c>
      <c r="D15" s="5">
        <v>0.63636363636363635</v>
      </c>
      <c r="E15" s="3">
        <v>4</v>
      </c>
      <c r="F15" s="5">
        <v>0.5</v>
      </c>
      <c r="G15" s="3">
        <v>1</v>
      </c>
      <c r="H15" s="5">
        <v>1</v>
      </c>
      <c r="I15" s="3">
        <v>2</v>
      </c>
      <c r="J15" s="5">
        <v>1</v>
      </c>
      <c r="K15" s="10">
        <f t="shared" si="0"/>
        <v>18</v>
      </c>
      <c r="L15" s="15">
        <v>0.66666666666666663</v>
      </c>
    </row>
    <row r="16" spans="1:12" x14ac:dyDescent="0.25">
      <c r="A16" s="23"/>
      <c r="B16" s="4" t="s">
        <v>5</v>
      </c>
      <c r="C16" s="14"/>
      <c r="D16" s="9"/>
      <c r="E16" s="8">
        <v>17</v>
      </c>
      <c r="F16" s="9">
        <v>0.58823529411764708</v>
      </c>
      <c r="G16" s="8"/>
      <c r="H16" s="9"/>
      <c r="I16" s="8"/>
      <c r="J16" s="9"/>
      <c r="K16" s="10">
        <f t="shared" si="0"/>
        <v>17</v>
      </c>
      <c r="L16" s="16">
        <v>0.58823529411764708</v>
      </c>
    </row>
    <row r="17" spans="1:12" x14ac:dyDescent="0.25">
      <c r="A17" s="23"/>
      <c r="B17" s="18" t="s">
        <v>16</v>
      </c>
      <c r="C17" s="12">
        <f>SUM(C12:C16)</f>
        <v>136</v>
      </c>
      <c r="D17" s="7">
        <v>0.8529411764705882</v>
      </c>
      <c r="E17" s="12">
        <f>SUM(E12:E16)</f>
        <v>172</v>
      </c>
      <c r="F17" s="7">
        <v>0.81395348837209303</v>
      </c>
      <c r="G17" s="12">
        <f>SUM(G12:G16)</f>
        <v>25</v>
      </c>
      <c r="H17" s="7">
        <v>0.92</v>
      </c>
      <c r="I17" s="12">
        <f>SUM(I12:I16)</f>
        <v>28</v>
      </c>
      <c r="J17" s="7">
        <v>0.7142857142857143</v>
      </c>
      <c r="K17" s="12">
        <f>SUM(K12:K16)</f>
        <v>361</v>
      </c>
      <c r="L17" s="17">
        <v>0.82825484764542934</v>
      </c>
    </row>
    <row r="18" spans="1:12" x14ac:dyDescent="0.25">
      <c r="A18" s="23" t="s">
        <v>6</v>
      </c>
      <c r="B18" s="4" t="s">
        <v>7</v>
      </c>
      <c r="C18" s="13">
        <v>86</v>
      </c>
      <c r="D18" s="5">
        <v>0.5</v>
      </c>
      <c r="E18" s="3">
        <v>10</v>
      </c>
      <c r="F18" s="5">
        <v>0.7</v>
      </c>
      <c r="G18" s="3">
        <v>46</v>
      </c>
      <c r="H18" s="5">
        <v>0.41304347826086957</v>
      </c>
      <c r="I18" s="3">
        <v>27</v>
      </c>
      <c r="J18" s="5">
        <v>0.70370370370370372</v>
      </c>
      <c r="K18" s="10">
        <f t="shared" si="0"/>
        <v>169</v>
      </c>
      <c r="L18" s="15">
        <v>0.52071005917159763</v>
      </c>
    </row>
    <row r="19" spans="1:12" x14ac:dyDescent="0.25">
      <c r="A19" s="23"/>
      <c r="B19" s="4" t="s">
        <v>8</v>
      </c>
      <c r="C19" s="13">
        <v>43</v>
      </c>
      <c r="D19" s="5">
        <v>0.51162790697674421</v>
      </c>
      <c r="E19" s="3">
        <v>23</v>
      </c>
      <c r="F19" s="5">
        <v>0.34782608695652173</v>
      </c>
      <c r="G19" s="3">
        <v>42</v>
      </c>
      <c r="H19" s="5">
        <v>0.52380952380952384</v>
      </c>
      <c r="I19" s="3">
        <v>4</v>
      </c>
      <c r="J19" s="5">
        <v>1</v>
      </c>
      <c r="K19" s="10">
        <f t="shared" si="0"/>
        <v>112</v>
      </c>
      <c r="L19" s="15">
        <v>0.5</v>
      </c>
    </row>
    <row r="20" spans="1:12" x14ac:dyDescent="0.25">
      <c r="A20" s="23"/>
      <c r="B20" s="4" t="s">
        <v>9</v>
      </c>
      <c r="C20" s="13">
        <v>10</v>
      </c>
      <c r="D20" s="5">
        <v>0.3</v>
      </c>
      <c r="E20" s="3">
        <v>38</v>
      </c>
      <c r="F20" s="5">
        <v>0.60526315789473684</v>
      </c>
      <c r="G20" s="3">
        <v>53</v>
      </c>
      <c r="H20" s="5">
        <v>0.52830188679245282</v>
      </c>
      <c r="I20" s="3">
        <v>2</v>
      </c>
      <c r="J20" s="5">
        <v>0</v>
      </c>
      <c r="K20" s="10">
        <f t="shared" si="0"/>
        <v>103</v>
      </c>
      <c r="L20" s="15">
        <v>0.52427184466019416</v>
      </c>
    </row>
    <row r="21" spans="1:12" x14ac:dyDescent="0.25">
      <c r="A21" s="23"/>
      <c r="B21" s="4" t="s">
        <v>10</v>
      </c>
      <c r="C21" s="14">
        <v>1</v>
      </c>
      <c r="D21" s="9">
        <v>0</v>
      </c>
      <c r="E21" s="8">
        <v>3</v>
      </c>
      <c r="F21" s="9">
        <v>0</v>
      </c>
      <c r="G21" s="8">
        <v>1</v>
      </c>
      <c r="H21" s="9">
        <v>0</v>
      </c>
      <c r="I21" s="8"/>
      <c r="J21" s="9"/>
      <c r="K21" s="10">
        <f t="shared" si="0"/>
        <v>5</v>
      </c>
      <c r="L21" s="16">
        <v>0</v>
      </c>
    </row>
    <row r="22" spans="1:12" x14ac:dyDescent="0.25">
      <c r="A22" s="23"/>
      <c r="B22" s="18" t="s">
        <v>16</v>
      </c>
      <c r="C22" s="12">
        <f>SUM(C18:C21)</f>
        <v>140</v>
      </c>
      <c r="D22" s="7">
        <v>0.48571428571428571</v>
      </c>
      <c r="E22" s="12">
        <f>SUM(E18:E21)</f>
        <v>74</v>
      </c>
      <c r="F22" s="7">
        <v>0.51351351351351349</v>
      </c>
      <c r="G22" s="12">
        <f>SUM(G18:G21)</f>
        <v>142</v>
      </c>
      <c r="H22" s="7">
        <v>0.4859154929577465</v>
      </c>
      <c r="I22" s="12">
        <f>SUM(I18:I21)</f>
        <v>33</v>
      </c>
      <c r="J22" s="7">
        <v>0.69696969696969702</v>
      </c>
      <c r="K22" s="12">
        <f>SUM(K18:K21)</f>
        <v>389</v>
      </c>
      <c r="L22" s="17">
        <v>0.50899742930591263</v>
      </c>
    </row>
    <row r="23" spans="1:12" x14ac:dyDescent="0.25">
      <c r="A23" s="24" t="s">
        <v>16</v>
      </c>
      <c r="B23" s="25"/>
      <c r="C23" s="12">
        <f>C22+C17+C11</f>
        <v>279</v>
      </c>
      <c r="D23" s="6">
        <v>0.67025089605734767</v>
      </c>
      <c r="E23" s="12">
        <f>E22+E17+E11</f>
        <v>246</v>
      </c>
      <c r="F23" s="6">
        <v>0.72357723577235777</v>
      </c>
      <c r="G23" s="12">
        <f>G22+G17+G11</f>
        <v>167</v>
      </c>
      <c r="H23" s="6">
        <v>0.55089820359281438</v>
      </c>
      <c r="I23" s="12">
        <f>I22+I17+I11</f>
        <v>74</v>
      </c>
      <c r="J23" s="6">
        <v>0.70270270270270274</v>
      </c>
      <c r="K23" s="12">
        <f>K22+K17+K11</f>
        <v>766</v>
      </c>
      <c r="L23" s="22">
        <v>0.664490861618799</v>
      </c>
    </row>
  </sheetData>
  <mergeCells count="11">
    <mergeCell ref="A12:A17"/>
    <mergeCell ref="A18:A22"/>
    <mergeCell ref="A23:B23"/>
    <mergeCell ref="I7:J7"/>
    <mergeCell ref="K7:L7"/>
    <mergeCell ref="A9:A11"/>
    <mergeCell ref="A7:A8"/>
    <mergeCell ref="B7:B8"/>
    <mergeCell ref="C7:D7"/>
    <mergeCell ref="E7:F7"/>
    <mergeCell ref="G7:H7"/>
  </mergeCells>
  <pageMargins left="0.7" right="0.7" top="0.75" bottom="0.75" header="0.3" footer="0.3"/>
  <ignoredErrors>
    <ignoredError sqref="K11 K17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Full1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URV</dc:creator>
  <cp:lastModifiedBy>Xavier Culebras Casadesús</cp:lastModifiedBy>
  <dcterms:created xsi:type="dcterms:W3CDTF">2015-03-09T12:34:46Z</dcterms:created>
  <dcterms:modified xsi:type="dcterms:W3CDTF">2024-02-05T11:05:34Z</dcterms:modified>
</cp:coreProperties>
</file>