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vira.sharepoint.com/sites/msteams_e434f9_061033-Web/Documentos compartidos/Web/Retribucions_CalendariPAS/Retribucions/2026_TAULES SALARIALS/"/>
    </mc:Choice>
  </mc:AlternateContent>
  <xr:revisionPtr revIDLastSave="1" documentId="8_{DC7F4BC3-D843-4EF8-B3E9-146053D4FCA4}" xr6:coauthVersionLast="47" xr6:coauthVersionMax="47" xr10:uidLastSave="{45D037AF-0D6C-4AFC-B27D-EB31C25C5628}"/>
  <bookViews>
    <workbookView xWindow="-26130" yWindow="-4965" windowWidth="21600" windowHeight="11175" xr2:uid="{C80C3266-69FE-47AD-BECD-1630BB292BE5}"/>
  </bookViews>
  <sheets>
    <sheet name="2026" sheetId="1" r:id="rId1"/>
  </sheets>
  <definedNames>
    <definedName name="_xlnm.Print_Area" localSheetId="0">'2026'!$A$1:$E$90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7" i="1"/>
  <c r="C18" i="1"/>
  <c r="C19" i="1"/>
  <c r="C20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52" i="1"/>
  <c r="C53" i="1"/>
  <c r="C54" i="1"/>
  <c r="C55" i="1"/>
  <c r="D61" i="1"/>
  <c r="D63" i="1"/>
  <c r="D65" i="1"/>
  <c r="D67" i="1"/>
  <c r="C90" i="1"/>
  <c r="D90" i="1"/>
  <c r="E90" i="1"/>
</calcChain>
</file>

<file path=xl/sharedStrings.xml><?xml version="1.0" encoding="utf-8"?>
<sst xmlns="http://schemas.openxmlformats.org/spreadsheetml/2006/main" count="81" uniqueCount="56">
  <si>
    <t>RETRIBUCIONS DEL PERSONAL D'ADMINISTRACIÓ I SERVEIS LABORAL DE LA UNIVERSITAT ROVIRA I VIRGILI 2026</t>
  </si>
  <si>
    <t>Sou base</t>
  </si>
  <si>
    <t>Grup</t>
  </si>
  <si>
    <t>Mensual</t>
  </si>
  <si>
    <t xml:space="preserve">Anual </t>
  </si>
  <si>
    <t>I</t>
  </si>
  <si>
    <t>II</t>
  </si>
  <si>
    <t>III</t>
  </si>
  <si>
    <t>IV</t>
  </si>
  <si>
    <t>Acord Mesa Univ add_6_11_2018</t>
  </si>
  <si>
    <t>Complement de lloc de treball</t>
  </si>
  <si>
    <t>Lletra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</si>
  <si>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</si>
  <si>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</si>
  <si>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</si>
  <si>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</si>
  <si>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</si>
  <si>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</si>
  <si>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</si>
  <si>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</si>
  <si>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</si>
  <si>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</si>
  <si>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</si>
  <si>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</si>
  <si>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</si>
  <si>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Ñ</t>
  </si>
  <si>
    <t>O</t>
  </si>
  <si>
    <t>P</t>
  </si>
  <si>
    <t>Q</t>
  </si>
  <si>
    <t>R</t>
  </si>
  <si>
    <t>S</t>
  </si>
  <si>
    <t>T</t>
  </si>
  <si>
    <t>U</t>
  </si>
  <si>
    <t>V</t>
  </si>
  <si>
    <t>Triennis</t>
  </si>
  <si>
    <t>Plusos</t>
  </si>
  <si>
    <t>Concepte</t>
  </si>
  <si>
    <t>Plus d'especial dedicació</t>
  </si>
  <si>
    <t>Plus d'esp. dedic. tècnics manteniment</t>
  </si>
  <si>
    <t>Complement d'activitats especials</t>
  </si>
  <si>
    <t>Plus festiu</t>
  </si>
  <si>
    <t>Hores extres</t>
  </si>
  <si>
    <t>Hores normals</t>
  </si>
  <si>
    <t>Hores nocturnes o festives</t>
  </si>
  <si>
    <t>Percentatges de cotització a la Seguretat Social</t>
  </si>
  <si>
    <t>Personal fix</t>
  </si>
  <si>
    <t>Personal no fix</t>
  </si>
  <si>
    <t>TC</t>
  </si>
  <si>
    <t>TP</t>
  </si>
  <si>
    <t>Contingències comunes</t>
  </si>
  <si>
    <t>Quota MEI</t>
  </si>
  <si>
    <t>Atur</t>
  </si>
  <si>
    <t>FOGASA</t>
  </si>
  <si>
    <t>Formació professional</t>
  </si>
  <si>
    <t>AT i MP</t>
  </si>
  <si>
    <t xml:space="preserve">Total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</si>
</sst>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9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i/>
      <sz val="12"/>
      <color indexed="8"/>
      <name val="Calibri"/>
      <family val="2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" fontId="0" fillId="0" borderId="0" xfId="0" applyNumberFormat="1"/>
    <xf numFmtId="10" fontId="0" fillId="0" borderId="0" xfId="0" applyNumberFormat="1"/>
    <xf numFmtId="10" fontId="2" fillId="2" borderId="1" xfId="1" applyNumberFormat="1" applyFont="1" applyFill="1" applyBorder="1"/>
    <xf numFmtId="10" fontId="3" fillId="0" borderId="1" xfId="1" applyNumberFormat="1" applyFont="1" applyBorder="1"/>
    <xf numFmtId="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10" fontId="2" fillId="0" borderId="0" xfId="1" applyNumberFormat="1" applyFont="1"/>
    <xf numFmtId="0" fontId="3" fillId="0" borderId="0" xfId="1" applyFont="1" applyAlignment="1">
      <alignment vertical="center" wrapText="1"/>
    </xf>
    <xf numFmtId="0" fontId="4" fillId="0" borderId="0" xfId="0" applyFont="1"/>
    <xf numFmtId="10" fontId="3" fillId="0" borderId="0" xfId="1" applyNumberFormat="1" applyFont="1"/>
    <xf numFmtId="0" fontId="3" fillId="0" borderId="0" xfId="1" applyFont="1"/>
    <xf numFmtId="0" fontId="5" fillId="0" borderId="0" xfId="1" applyFont="1" applyAlignment="1">
      <alignment horizontal="left"/>
    </xf>
    <xf numFmtId="4" fontId="4" fillId="0" borderId="0" xfId="0" applyNumberFormat="1" applyFont="1"/>
    <xf numFmtId="4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6" borderId="1" xfId="1" applyFont="1" applyFill="1" applyBorder="1" applyAlignment="1">
      <alignment horizontal="center" wrapText="1"/>
    </xf>
    <xf numFmtId="0" fontId="3" fillId="7" borderId="1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 wrapText="1"/>
    </xf>
    <xf numFmtId="4" fontId="4" fillId="0" borderId="1" xfId="0" applyNumberFormat="1" applyFont="1" applyBorder="1"/>
    <xf numFmtId="0" fontId="7" fillId="2" borderId="1" xfId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 wrapText="1"/>
    </xf>
    <xf numFmtId="0" fontId="9" fillId="0" borderId="0" xfId="1" applyFont="1"/>
    <xf numFmtId="0" fontId="8" fillId="0" borderId="0" xfId="0" applyFont="1"/>
    <xf numFmtId="4" fontId="10" fillId="0" borderId="1" xfId="0" applyNumberFormat="1" applyFont="1" applyBorder="1"/>
    <xf numFmtId="0" fontId="3" fillId="3" borderId="1" xfId="1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4" fontId="8" fillId="0" borderId="0" xfId="0" applyNumberFormat="1" applyFont="1"/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4" fontId="8" fillId="0" borderId="0" xfId="1" applyNumberFormat="1" applyFont="1"/>
    <xf numFmtId="0" fontId="5" fillId="0" borderId="0" xfId="1" applyFont="1"/>
    <xf numFmtId="4" fontId="4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1" fillId="0" borderId="0" xfId="1" applyFont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12" fillId="0" borderId="0" xfId="1" applyFont="1" applyAlignment="1">
      <alignment horizontal="left" wrapText="1"/>
    </xf>
  </cellXfs>
  <cellStyles count="2">
    <cellStyle name="Normal" xfId="0" builtinId="0"/>
    <cellStyle name="Normal 2" xfId="1" xr:uid="{CE41EB5D-3CE2-4857-A6A9-6C3C6B402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31125" cy="523875"/>
    <xdr:pic>
      <xdr:nvPicPr>
        <xdr:cNvPr id="2" name="Picture 1">
          <a:extLst>
            <a:ext uri="{FF2B5EF4-FFF2-40B4-BE49-F238E27FC236}">
              <a16:creationId xmlns:a16="http://schemas.microsoft.com/office/drawing/2014/main" id="{C1F49833-EC1E-423B-A46D-3B16902B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265"/>
        <a:stretch>
          <a:fillRect/>
        </a:stretch>
      </xdr:blipFill>
      <xdr:spPr bwMode="auto">
        <a:xfrm>
          <a:off x="0" y="0"/>
          <a:ext cx="773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2651-34C3-41B4-A5EA-DC38B2459B91}">
  <dimension ref="A1:M94"/>
  <sheetViews>
    <sheetView tabSelected="1" view="pageBreakPreview" zoomScale="60" zoomScaleNormal="69" workbookViewId="0">
      <selection activeCell="A4" sqref="A4:E4"/>
    </sheetView>
  </sheetViews>
  <sheetFormatPr defaultColWidth="11.453125" defaultRowHeight="12.5" x14ac:dyDescent="0.25"/>
  <cols>
    <col min="1" max="1" width="23.453125" customWidth="1"/>
    <col min="2" max="2" width="30.81640625" customWidth="1"/>
    <col min="3" max="3" width="29.81640625" customWidth="1"/>
    <col min="4" max="4" width="14.453125" style="1" customWidth="1"/>
    <col min="5" max="5" width="12.7265625" style="1" customWidth="1"/>
    <col min="6" max="6" width="20.54296875" style="1" customWidth="1"/>
    <col min="7" max="7" width="13.54296875" style="1" customWidth="1"/>
    <col min="8" max="8" width="11.453125" style="1"/>
    <col min="9" max="9" width="14" style="1" customWidth="1"/>
    <col min="10" max="11" width="11.453125" style="1"/>
    <col min="12" max="12" width="13.81640625" style="1" customWidth="1"/>
  </cols>
  <sheetData>
    <row r="1" spans="1:12" ht="15.5" x14ac:dyDescent="0.35">
      <c r="A1" s="9"/>
      <c r="B1" s="9"/>
      <c r="C1" s="9"/>
      <c r="D1" s="13"/>
      <c r="E1" s="13"/>
    </row>
    <row r="2" spans="1:12" ht="15.5" x14ac:dyDescent="0.35">
      <c r="A2" s="9"/>
      <c r="B2" s="9"/>
      <c r="C2" s="9"/>
      <c r="D2" s="13"/>
      <c r="E2" s="13"/>
    </row>
    <row r="3" spans="1:12" ht="15.5" x14ac:dyDescent="0.35">
      <c r="A3" s="9"/>
      <c r="B3" s="9"/>
      <c r="C3" s="9"/>
      <c r="D3" s="13"/>
      <c r="E3" s="13"/>
    </row>
    <row r="4" spans="1:12" s="37" customFormat="1" ht="36.5" customHeight="1" x14ac:dyDescent="0.35">
      <c r="A4" s="51" t="s">
        <v>0</v>
      </c>
      <c r="B4" s="51"/>
      <c r="C4" s="51"/>
      <c r="D4" s="51"/>
      <c r="E4" s="51"/>
      <c r="F4" s="35"/>
      <c r="G4" s="35"/>
      <c r="H4" s="36"/>
      <c r="I4" s="36"/>
      <c r="J4" s="36"/>
      <c r="K4" s="36"/>
      <c r="L4" s="36"/>
    </row>
    <row r="5" spans="1:12" s="37" customFormat="1" ht="15.5" x14ac:dyDescent="0.35">
      <c r="A5" s="38"/>
      <c r="B5" s="38"/>
      <c r="C5" s="38"/>
      <c r="D5" s="35"/>
      <c r="E5" s="35"/>
      <c r="F5" s="35"/>
      <c r="G5" s="35"/>
      <c r="H5" s="36"/>
      <c r="I5" s="36"/>
      <c r="J5" s="36"/>
      <c r="K5" s="36"/>
      <c r="L5" s="36"/>
    </row>
    <row r="6" spans="1:12" ht="15.5" x14ac:dyDescent="0.35">
      <c r="A6" s="34" t="s">
        <v>1</v>
      </c>
      <c r="B6" s="11"/>
      <c r="C6" s="11"/>
      <c r="D6" s="30"/>
      <c r="E6" s="13"/>
      <c r="F6" s="13"/>
      <c r="G6" s="13"/>
    </row>
    <row r="7" spans="1:12" ht="15.5" x14ac:dyDescent="0.35">
      <c r="A7" s="32"/>
      <c r="B7" s="33"/>
      <c r="C7" s="33"/>
      <c r="D7" s="30"/>
      <c r="E7" s="13"/>
      <c r="F7" s="13"/>
      <c r="G7" s="13"/>
    </row>
    <row r="8" spans="1:12" ht="15.5" x14ac:dyDescent="0.35">
      <c r="A8" s="27" t="s">
        <v>2</v>
      </c>
      <c r="B8" s="23" t="s">
        <v>3</v>
      </c>
      <c r="C8" s="22" t="s">
        <v>4</v>
      </c>
      <c r="D8" s="13"/>
      <c r="J8"/>
      <c r="K8"/>
      <c r="L8"/>
    </row>
    <row r="9" spans="1:12" ht="15.5" x14ac:dyDescent="0.35">
      <c r="A9" s="16" t="s">
        <v>5</v>
      </c>
      <c r="B9" s="26">
        <v>2650.1</v>
      </c>
      <c r="C9" s="21">
        <f>B9*14</f>
        <v>37101.4</v>
      </c>
      <c r="D9" s="13"/>
      <c r="J9"/>
      <c r="K9"/>
      <c r="L9"/>
    </row>
    <row r="10" spans="1:12" ht="15.5" x14ac:dyDescent="0.35">
      <c r="A10" s="16" t="s">
        <v>6</v>
      </c>
      <c r="B10" s="26">
        <v>2306.98</v>
      </c>
      <c r="C10" s="21">
        <f>B10*14</f>
        <v>32297.72</v>
      </c>
      <c r="D10" s="13"/>
      <c r="J10"/>
      <c r="K10"/>
      <c r="L10"/>
    </row>
    <row r="11" spans="1:12" ht="15.5" x14ac:dyDescent="0.35">
      <c r="A11" s="16" t="s">
        <v>7</v>
      </c>
      <c r="B11" s="26">
        <v>2018.71</v>
      </c>
      <c r="C11" s="21">
        <f>B11*14</f>
        <v>28261.940000000002</v>
      </c>
      <c r="D11" s="13"/>
      <c r="J11"/>
      <c r="K11"/>
      <c r="L11"/>
    </row>
    <row r="12" spans="1:12" ht="15.5" x14ac:dyDescent="0.35">
      <c r="A12" s="16" t="s">
        <v>8</v>
      </c>
      <c r="B12" s="26">
        <v>1671.9</v>
      </c>
      <c r="C12" s="21">
        <f>B12*14</f>
        <v>23406.600000000002</v>
      </c>
      <c r="D12" s="13"/>
      <c r="K12"/>
      <c r="L12"/>
    </row>
    <row r="13" spans="1:12" ht="15.5" x14ac:dyDescent="0.35">
      <c r="A13" s="32"/>
      <c r="B13" s="33"/>
      <c r="C13" s="33"/>
      <c r="D13" s="30"/>
      <c r="E13" s="13"/>
      <c r="F13" s="13"/>
      <c r="G13" s="13"/>
    </row>
    <row r="14" spans="1:12" ht="15.5" x14ac:dyDescent="0.35">
      <c r="A14" s="39" t="s">
        <v>9</v>
      </c>
      <c r="B14" s="39"/>
      <c r="C14" s="39"/>
      <c r="D14" s="30"/>
      <c r="E14" s="13"/>
      <c r="F14" s="13"/>
      <c r="G14" s="13"/>
    </row>
    <row r="15" spans="1:12" ht="15.5" x14ac:dyDescent="0.35">
      <c r="A15" s="32"/>
      <c r="B15" s="30"/>
      <c r="C15" s="13"/>
      <c r="D15" s="13"/>
      <c r="E15" s="13"/>
      <c r="L15"/>
    </row>
    <row r="16" spans="1:12" ht="15.5" x14ac:dyDescent="0.35">
      <c r="A16" s="27" t="s">
        <v>2</v>
      </c>
      <c r="B16" s="23" t="s">
        <v>3</v>
      </c>
      <c r="C16" s="22" t="s">
        <v>4</v>
      </c>
      <c r="D16" s="13"/>
      <c r="J16"/>
      <c r="K16"/>
      <c r="L16"/>
    </row>
    <row r="17" spans="1:13" ht="15.5" x14ac:dyDescent="0.35">
      <c r="A17" s="16" t="s">
        <v>5</v>
      </c>
      <c r="B17" s="26">
        <v>6.43</v>
      </c>
      <c r="C17" s="21">
        <f>B17*12</f>
        <v>77.16</v>
      </c>
      <c r="D17" s="13"/>
      <c r="J17"/>
      <c r="K17"/>
      <c r="L17"/>
    </row>
    <row r="18" spans="1:13" ht="15.5" x14ac:dyDescent="0.35">
      <c r="A18" s="16" t="s">
        <v>6</v>
      </c>
      <c r="B18" s="26">
        <v>6.43</v>
      </c>
      <c r="C18" s="21">
        <f>B18*12</f>
        <v>77.16</v>
      </c>
      <c r="D18" s="13"/>
      <c r="J18"/>
      <c r="K18"/>
      <c r="L18"/>
    </row>
    <row r="19" spans="1:13" ht="17.25" customHeight="1" x14ac:dyDescent="0.35">
      <c r="A19" s="16" t="s">
        <v>7</v>
      </c>
      <c r="B19" s="26">
        <v>6.43</v>
      </c>
      <c r="C19" s="21">
        <f>B19*12</f>
        <v>77.16</v>
      </c>
      <c r="D19" s="13"/>
      <c r="J19"/>
      <c r="K19"/>
      <c r="L19"/>
    </row>
    <row r="20" spans="1:13" ht="15.5" x14ac:dyDescent="0.35">
      <c r="A20" s="16" t="s">
        <v>8</v>
      </c>
      <c r="B20" s="26">
        <v>6.43</v>
      </c>
      <c r="C20" s="21">
        <f>B20*12</f>
        <v>77.16</v>
      </c>
      <c r="D20" s="13"/>
      <c r="J20"/>
      <c r="K20"/>
      <c r="L20"/>
    </row>
    <row r="21" spans="1:13" ht="15.5" x14ac:dyDescent="0.35">
      <c r="A21" s="32"/>
      <c r="B21" s="30"/>
      <c r="C21" s="13"/>
      <c r="D21" s="13"/>
      <c r="E21" s="13"/>
      <c r="K21"/>
      <c r="L21"/>
    </row>
    <row r="22" spans="1:13" ht="15.5" x14ac:dyDescent="0.35">
      <c r="A22" s="24" t="s">
        <v>10</v>
      </c>
      <c r="B22" s="30"/>
      <c r="C22" s="13"/>
      <c r="D22" s="13"/>
      <c r="E22" s="13"/>
      <c r="K22"/>
      <c r="L22"/>
    </row>
    <row r="23" spans="1:13" ht="15.5" x14ac:dyDescent="0.35">
      <c r="A23" s="31"/>
      <c r="B23" s="30"/>
      <c r="C23" s="13"/>
      <c r="D23" s="13"/>
      <c r="E23" s="13"/>
      <c r="K23"/>
      <c r="L23"/>
    </row>
    <row r="24" spans="1:13" ht="15.5" x14ac:dyDescent="0.35">
      <c r="A24" s="29" t="s">
        <v>11</v>
      </c>
      <c r="B24" s="23" t="s">
        <v>3</v>
      </c>
      <c r="C24" s="22" t="s">
        <v>4</v>
      </c>
      <c r="D24" s="13"/>
      <c r="J24"/>
      <c r="K24"/>
      <c r="L24"/>
    </row>
    <row r="25" spans="1:13" ht="15.5" x14ac:dyDescent="0.35">
      <c r="A25" s="28" t="s">
        <v>12</v>
      </c>
      <c r="B25" s="26">
        <v>2958.1667499999999</v>
      </c>
      <c r="C25" s="21">
        <f t="shared" ref="C25:C47" si="0">B25*12</f>
        <v>35498.000999999997</v>
      </c>
      <c r="D25" s="13"/>
      <c r="J25"/>
      <c r="K25"/>
      <c r="L25"/>
    </row>
    <row r="26" spans="1:13" ht="15.5" x14ac:dyDescent="0.35">
      <c r="A26" s="28" t="s">
        <v>13</v>
      </c>
      <c r="B26" s="26">
        <v>2428.1134499999998</v>
      </c>
      <c r="C26" s="21">
        <f t="shared" si="0"/>
        <v>29137.361399999998</v>
      </c>
      <c r="D26" s="13"/>
      <c r="J26"/>
      <c r="K26"/>
      <c r="L26"/>
    </row>
    <row r="27" spans="1:13" ht="15.5" x14ac:dyDescent="0.35">
      <c r="A27" s="28" t="s">
        <v>14</v>
      </c>
      <c r="B27" s="26">
        <v>2134.1187000000004</v>
      </c>
      <c r="C27" s="21">
        <f t="shared" si="0"/>
        <v>25609.424400000004</v>
      </c>
      <c r="D27" s="13"/>
      <c r="J27"/>
      <c r="K27"/>
      <c r="L27"/>
    </row>
    <row r="28" spans="1:13" ht="15.5" x14ac:dyDescent="0.35">
      <c r="A28" s="28" t="s">
        <v>15</v>
      </c>
      <c r="B28" s="26">
        <v>1573.7778000000001</v>
      </c>
      <c r="C28" s="21">
        <f t="shared" si="0"/>
        <v>18885.333600000002</v>
      </c>
      <c r="D28" s="13"/>
      <c r="E28"/>
      <c r="F28"/>
      <c r="G28"/>
      <c r="H28"/>
      <c r="I28"/>
      <c r="J28"/>
      <c r="K28"/>
      <c r="L28"/>
    </row>
    <row r="29" spans="1:13" ht="15.5" x14ac:dyDescent="0.35">
      <c r="A29" s="28" t="s">
        <v>16</v>
      </c>
      <c r="B29" s="26">
        <v>1195.0102499999998</v>
      </c>
      <c r="C29" s="21">
        <f t="shared" si="0"/>
        <v>14340.122999999998</v>
      </c>
      <c r="D29" s="13"/>
      <c r="E29"/>
      <c r="F29"/>
      <c r="G29"/>
      <c r="H29"/>
      <c r="I29"/>
      <c r="J29"/>
      <c r="K29"/>
      <c r="L29"/>
    </row>
    <row r="30" spans="1:13" ht="15.5" x14ac:dyDescent="0.35">
      <c r="A30" s="28" t="s">
        <v>17</v>
      </c>
      <c r="B30" s="26">
        <v>1150.39085</v>
      </c>
      <c r="C30" s="21">
        <f t="shared" si="0"/>
        <v>13804.690200000001</v>
      </c>
      <c r="D30" s="13"/>
      <c r="E30"/>
      <c r="F30"/>
      <c r="G30"/>
      <c r="H30"/>
      <c r="I30"/>
      <c r="J30"/>
      <c r="K30"/>
      <c r="L30"/>
    </row>
    <row r="31" spans="1:13" ht="15.5" x14ac:dyDescent="0.35">
      <c r="A31" s="28" t="s">
        <v>18</v>
      </c>
      <c r="B31" s="26">
        <v>993.5023000000001</v>
      </c>
      <c r="C31" s="21">
        <f t="shared" si="0"/>
        <v>11922.027600000001</v>
      </c>
      <c r="D31" s="13"/>
      <c r="E31"/>
      <c r="F31"/>
      <c r="G31"/>
      <c r="H31"/>
      <c r="I31"/>
      <c r="J31"/>
      <c r="K31"/>
      <c r="L31"/>
    </row>
    <row r="32" spans="1:13" ht="15.5" x14ac:dyDescent="0.35">
      <c r="A32" s="28" t="s">
        <v>19</v>
      </c>
      <c r="B32" s="26">
        <v>881.28390000000002</v>
      </c>
      <c r="C32" s="21">
        <f t="shared" si="0"/>
        <v>10575.406800000001</v>
      </c>
      <c r="D32" s="13"/>
      <c r="E32"/>
      <c r="F32"/>
      <c r="G32"/>
      <c r="H32"/>
      <c r="I32"/>
      <c r="J32"/>
      <c r="M32" s="1"/>
    </row>
    <row r="33" spans="1:13" ht="15.5" x14ac:dyDescent="0.35">
      <c r="A33" s="28" t="s">
        <v>5</v>
      </c>
      <c r="B33" s="26">
        <v>773.11534999999992</v>
      </c>
      <c r="C33" s="21">
        <f t="shared" si="0"/>
        <v>9277.3841999999986</v>
      </c>
      <c r="D33" s="13"/>
      <c r="E33"/>
      <c r="F33"/>
      <c r="G33"/>
      <c r="H33"/>
      <c r="I33"/>
      <c r="J33"/>
      <c r="M33" s="1"/>
    </row>
    <row r="34" spans="1:13" ht="15.5" x14ac:dyDescent="0.35">
      <c r="A34" s="28" t="s">
        <v>20</v>
      </c>
      <c r="B34" s="26">
        <v>656.77605000000005</v>
      </c>
      <c r="C34" s="21">
        <f t="shared" si="0"/>
        <v>7881.3126000000011</v>
      </c>
      <c r="D34" s="13"/>
      <c r="E34"/>
      <c r="F34"/>
      <c r="G34"/>
      <c r="H34"/>
      <c r="I34"/>
      <c r="J34"/>
      <c r="M34" s="1"/>
    </row>
    <row r="35" spans="1:13" ht="15.5" x14ac:dyDescent="0.35">
      <c r="A35" s="28" t="s">
        <v>21</v>
      </c>
      <c r="B35" s="26">
        <v>530.1345</v>
      </c>
      <c r="C35" s="21">
        <f t="shared" si="0"/>
        <v>6361.6139999999996</v>
      </c>
      <c r="D35" s="13"/>
      <c r="E35"/>
      <c r="F35"/>
      <c r="G35"/>
      <c r="H35"/>
      <c r="I35"/>
      <c r="J35"/>
      <c r="M35" s="1"/>
    </row>
    <row r="36" spans="1:13" ht="15.5" x14ac:dyDescent="0.35">
      <c r="A36" s="28" t="s">
        <v>22</v>
      </c>
      <c r="B36" s="26">
        <v>515.17340000000002</v>
      </c>
      <c r="C36" s="21">
        <f t="shared" si="0"/>
        <v>6182.0807999999997</v>
      </c>
      <c r="D36" s="13"/>
      <c r="E36"/>
      <c r="F36"/>
      <c r="G36"/>
      <c r="H36"/>
      <c r="I36"/>
      <c r="J36"/>
      <c r="M36" s="1"/>
    </row>
    <row r="37" spans="1:13" ht="15.5" x14ac:dyDescent="0.35">
      <c r="A37" s="28" t="s">
        <v>23</v>
      </c>
      <c r="B37" s="26">
        <v>474.6952</v>
      </c>
      <c r="C37" s="21">
        <f t="shared" si="0"/>
        <v>5696.3423999999995</v>
      </c>
      <c r="D37" s="13"/>
      <c r="E37"/>
      <c r="F37"/>
      <c r="G37"/>
      <c r="H37"/>
      <c r="I37"/>
      <c r="J37"/>
      <c r="M37" s="1"/>
    </row>
    <row r="38" spans="1:13" ht="15.5" x14ac:dyDescent="0.35">
      <c r="A38" s="28" t="s">
        <v>24</v>
      </c>
      <c r="B38" s="26">
        <v>387.40519999999998</v>
      </c>
      <c r="C38" s="21">
        <f t="shared" si="0"/>
        <v>4648.8624</v>
      </c>
      <c r="D38" s="13"/>
      <c r="E38" s="13"/>
      <c r="F38" s="13"/>
      <c r="G38" s="13"/>
      <c r="H38" s="13"/>
      <c r="I38" s="13"/>
      <c r="J38" s="13"/>
      <c r="M38" s="1"/>
    </row>
    <row r="39" spans="1:13" ht="15.5" x14ac:dyDescent="0.35">
      <c r="A39" s="28" t="s">
        <v>25</v>
      </c>
      <c r="B39" s="26">
        <v>366.21199999999999</v>
      </c>
      <c r="C39" s="21">
        <f t="shared" si="0"/>
        <v>4394.5439999999999</v>
      </c>
      <c r="D39" s="13"/>
      <c r="E39" s="13"/>
      <c r="F39" s="13"/>
      <c r="G39" s="13"/>
      <c r="H39" s="13"/>
      <c r="I39" s="13"/>
      <c r="J39" s="13"/>
      <c r="M39" s="1"/>
    </row>
    <row r="40" spans="1:13" ht="15.5" x14ac:dyDescent="0.35">
      <c r="A40" s="28" t="s">
        <v>26</v>
      </c>
      <c r="B40" s="26">
        <v>320.72985</v>
      </c>
      <c r="C40" s="21">
        <f t="shared" si="0"/>
        <v>3848.7582000000002</v>
      </c>
      <c r="D40" s="13"/>
      <c r="E40" s="13"/>
      <c r="F40" s="13"/>
      <c r="G40" s="13"/>
      <c r="H40" s="13"/>
      <c r="I40" s="13"/>
      <c r="J40" s="13"/>
      <c r="M40" s="1"/>
    </row>
    <row r="41" spans="1:13" ht="15.5" x14ac:dyDescent="0.35">
      <c r="A41" s="28" t="s">
        <v>27</v>
      </c>
      <c r="B41" s="26">
        <v>249.05055000000002</v>
      </c>
      <c r="C41" s="21">
        <f t="shared" si="0"/>
        <v>2988.6066000000001</v>
      </c>
      <c r="D41" s="13"/>
      <c r="E41" s="13"/>
      <c r="F41" s="13"/>
      <c r="G41" s="13"/>
      <c r="H41" s="13"/>
      <c r="I41" s="13"/>
      <c r="J41" s="13"/>
      <c r="M41" s="1"/>
    </row>
    <row r="42" spans="1:13" ht="15.5" x14ac:dyDescent="0.35">
      <c r="A42" s="28" t="s">
        <v>28</v>
      </c>
      <c r="B42" s="26">
        <v>184.26309999999998</v>
      </c>
      <c r="C42" s="21">
        <f t="shared" si="0"/>
        <v>2211.1571999999996</v>
      </c>
      <c r="D42" s="13"/>
      <c r="E42" s="13"/>
      <c r="F42" s="13"/>
      <c r="G42" s="13"/>
      <c r="H42" s="13"/>
      <c r="I42" s="13"/>
      <c r="J42" s="13"/>
      <c r="M42" s="1"/>
    </row>
    <row r="43" spans="1:13" ht="15.5" x14ac:dyDescent="0.35">
      <c r="A43" s="28" t="s">
        <v>29</v>
      </c>
      <c r="B43" s="26">
        <v>170.58090000000001</v>
      </c>
      <c r="C43" s="21">
        <f t="shared" si="0"/>
        <v>2046.9708000000001</v>
      </c>
      <c r="D43" s="13"/>
      <c r="E43" s="13"/>
      <c r="F43" s="13"/>
      <c r="G43" s="13"/>
      <c r="H43" s="13"/>
      <c r="I43" s="13"/>
      <c r="J43" s="13"/>
    </row>
    <row r="44" spans="1:13" ht="15.5" x14ac:dyDescent="0.35">
      <c r="A44" s="28" t="s">
        <v>30</v>
      </c>
      <c r="B44" s="26">
        <v>151.8237</v>
      </c>
      <c r="C44" s="21">
        <f t="shared" si="0"/>
        <v>1821.8843999999999</v>
      </c>
      <c r="D44" s="13"/>
      <c r="E44" s="13"/>
      <c r="F44" s="13"/>
      <c r="G44" s="13"/>
      <c r="H44" s="13"/>
      <c r="I44" s="13"/>
      <c r="J44" s="13"/>
    </row>
    <row r="45" spans="1:13" ht="15.5" x14ac:dyDescent="0.35">
      <c r="A45" s="28" t="s">
        <v>31</v>
      </c>
      <c r="B45" s="26">
        <v>122.0639</v>
      </c>
      <c r="C45" s="21">
        <f t="shared" si="0"/>
        <v>1464.7668000000001</v>
      </c>
      <c r="D45" s="13"/>
      <c r="E45" s="13"/>
      <c r="F45" s="13"/>
      <c r="G45" s="13"/>
      <c r="H45" s="13"/>
      <c r="I45" s="13"/>
      <c r="J45" s="13"/>
    </row>
    <row r="46" spans="1:13" ht="15.5" x14ac:dyDescent="0.35">
      <c r="A46" s="28" t="s">
        <v>32</v>
      </c>
      <c r="B46" s="26">
        <v>105.69195000000001</v>
      </c>
      <c r="C46" s="21">
        <f t="shared" si="0"/>
        <v>1268.3034</v>
      </c>
      <c r="D46" s="13"/>
      <c r="E46" s="13"/>
      <c r="F46" s="13"/>
      <c r="G46" s="13"/>
      <c r="H46" s="13"/>
      <c r="I46" s="13"/>
      <c r="J46" s="13"/>
    </row>
    <row r="47" spans="1:13" ht="15.5" x14ac:dyDescent="0.35">
      <c r="A47" s="28" t="s">
        <v>33</v>
      </c>
      <c r="B47" s="26">
        <v>49.613199999999999</v>
      </c>
      <c r="C47" s="21">
        <f t="shared" si="0"/>
        <v>595.35839999999996</v>
      </c>
      <c r="D47" s="13"/>
      <c r="E47" s="13"/>
      <c r="F47" s="13"/>
      <c r="G47" s="13"/>
      <c r="H47" s="13"/>
      <c r="I47" s="13"/>
      <c r="J47" s="13"/>
    </row>
    <row r="48" spans="1:13" s="1" customFormat="1" ht="15.5" x14ac:dyDescent="0.35">
      <c r="A48" s="25"/>
      <c r="B48" s="13"/>
      <c r="C48" s="13"/>
      <c r="D48" s="13"/>
      <c r="E48" s="13"/>
      <c r="F48" s="13"/>
      <c r="G48" s="13"/>
      <c r="H48" s="13"/>
      <c r="I48" s="13"/>
      <c r="J48" s="13"/>
    </row>
    <row r="49" spans="1:13" s="1" customFormat="1" ht="15.5" x14ac:dyDescent="0.35">
      <c r="A49" s="24" t="s">
        <v>34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3" s="1" customFormat="1" ht="15.5" x14ac:dyDescent="0.35">
      <c r="A50" s="25"/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3" s="1" customFormat="1" ht="15.5" x14ac:dyDescent="0.35">
      <c r="A51" s="27" t="s">
        <v>2</v>
      </c>
      <c r="B51" s="23" t="s">
        <v>3</v>
      </c>
      <c r="C51" s="22" t="s">
        <v>4</v>
      </c>
      <c r="D51" s="13"/>
      <c r="E51" s="13"/>
      <c r="F51" s="13"/>
      <c r="G51" s="13"/>
      <c r="H51" s="13"/>
      <c r="I51" s="13"/>
      <c r="J51" s="13"/>
    </row>
    <row r="52" spans="1:13" s="1" customFormat="1" ht="15.5" x14ac:dyDescent="0.35">
      <c r="A52" s="16" t="s">
        <v>5</v>
      </c>
      <c r="B52" s="26">
        <v>69.466600000000014</v>
      </c>
      <c r="C52" s="21">
        <f>B52*14</f>
        <v>972.53240000000017</v>
      </c>
      <c r="D52" s="13"/>
      <c r="E52" s="13"/>
      <c r="F52" s="13"/>
      <c r="G52" s="13"/>
      <c r="H52" s="13"/>
      <c r="I52" s="13"/>
      <c r="J52" s="13"/>
    </row>
    <row r="53" spans="1:13" s="1" customFormat="1" ht="15.5" x14ac:dyDescent="0.35">
      <c r="A53" s="16" t="s">
        <v>6</v>
      </c>
      <c r="B53" s="26">
        <v>58.108750000000001</v>
      </c>
      <c r="C53" s="21">
        <f>B53*14</f>
        <v>813.52250000000004</v>
      </c>
      <c r="D53" s="13"/>
      <c r="E53" s="13"/>
      <c r="F53" s="13"/>
      <c r="G53" s="13"/>
      <c r="H53" s="13"/>
      <c r="I53" s="13"/>
      <c r="J53" s="13"/>
    </row>
    <row r="54" spans="1:13" s="1" customFormat="1" ht="15.5" x14ac:dyDescent="0.35">
      <c r="A54" s="16" t="s">
        <v>7</v>
      </c>
      <c r="B54" s="26">
        <v>58.108750000000001</v>
      </c>
      <c r="C54" s="21">
        <f>B54*14</f>
        <v>813.52250000000004</v>
      </c>
      <c r="D54" s="13"/>
      <c r="E54" s="13"/>
      <c r="F54" s="13"/>
      <c r="G54" s="13"/>
      <c r="H54" s="13"/>
      <c r="I54" s="13"/>
      <c r="J54" s="13"/>
    </row>
    <row r="55" spans="1:13" s="1" customFormat="1" ht="15.5" x14ac:dyDescent="0.35">
      <c r="A55" s="16" t="s">
        <v>8</v>
      </c>
      <c r="B55" s="26">
        <v>58.108750000000001</v>
      </c>
      <c r="C55" s="21">
        <f>B55*14</f>
        <v>813.52250000000004</v>
      </c>
      <c r="D55" s="13"/>
      <c r="E55" s="13"/>
      <c r="F55" s="13"/>
      <c r="G55" s="13"/>
      <c r="H55" s="13"/>
      <c r="I55" s="13"/>
      <c r="J55" s="13"/>
    </row>
    <row r="56" spans="1:13" s="1" customFormat="1" ht="15.5" x14ac:dyDescent="0.35">
      <c r="A56" s="25"/>
      <c r="B56" s="25"/>
      <c r="C56" s="25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s="1" customFormat="1" ht="15.5" x14ac:dyDescent="0.35">
      <c r="A57" s="24" t="s">
        <v>35</v>
      </c>
      <c r="B57" s="11"/>
      <c r="C57" s="11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s="1" customFormat="1" ht="15.5" x14ac:dyDescent="0.35">
      <c r="A58" s="9"/>
      <c r="B58" s="9"/>
      <c r="C58" s="9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s="1" customFormat="1" ht="15.5" x14ac:dyDescent="0.35">
      <c r="A59" s="40" t="s">
        <v>36</v>
      </c>
      <c r="B59" s="40"/>
      <c r="C59" s="23" t="s">
        <v>3</v>
      </c>
      <c r="D59" s="22" t="s">
        <v>4</v>
      </c>
      <c r="E59" s="13"/>
      <c r="F59" s="13"/>
      <c r="G59" s="13"/>
      <c r="H59" s="13"/>
      <c r="I59" s="13"/>
      <c r="J59" s="13"/>
      <c r="K59" s="13"/>
    </row>
    <row r="60" spans="1:13" s="1" customFormat="1" ht="15" customHeight="1" x14ac:dyDescent="0.35">
      <c r="A60" s="41" t="s">
        <v>37</v>
      </c>
      <c r="B60" s="41"/>
      <c r="C60" s="42">
        <v>121.98</v>
      </c>
      <c r="D60" s="21"/>
      <c r="E60" s="13"/>
      <c r="F60" s="13"/>
      <c r="G60" s="13"/>
      <c r="H60" s="13"/>
      <c r="I60" s="13"/>
      <c r="J60" s="13"/>
      <c r="K60" s="13"/>
    </row>
    <row r="61" spans="1:13" s="1" customFormat="1" ht="15" customHeight="1" x14ac:dyDescent="0.35">
      <c r="A61" s="41"/>
      <c r="B61" s="41"/>
      <c r="C61" s="43"/>
      <c r="D61" s="21">
        <f>C60*12</f>
        <v>1463.76</v>
      </c>
      <c r="E61" s="13"/>
      <c r="F61" s="13"/>
      <c r="G61" s="13"/>
      <c r="H61" s="13"/>
      <c r="I61" s="13"/>
      <c r="J61" s="13"/>
      <c r="K61" s="13"/>
    </row>
    <row r="62" spans="1:13" s="1" customFormat="1" ht="15" customHeight="1" x14ac:dyDescent="0.35">
      <c r="A62" s="44" t="s">
        <v>38</v>
      </c>
      <c r="B62" s="44"/>
      <c r="C62" s="42">
        <v>162.41</v>
      </c>
      <c r="D62" s="21"/>
      <c r="E62" s="13"/>
      <c r="F62" s="13"/>
      <c r="G62" s="13"/>
      <c r="H62" s="13"/>
      <c r="I62" s="13"/>
      <c r="J62" s="13"/>
      <c r="K62" s="13"/>
    </row>
    <row r="63" spans="1:13" s="1" customFormat="1" ht="15.75" customHeight="1" x14ac:dyDescent="0.35">
      <c r="A63" s="44"/>
      <c r="B63" s="44"/>
      <c r="C63" s="43"/>
      <c r="D63" s="21">
        <f>C62*12</f>
        <v>1948.92</v>
      </c>
      <c r="E63" s="13"/>
      <c r="F63" s="13"/>
      <c r="G63" s="13"/>
      <c r="H63" s="13"/>
      <c r="I63" s="13"/>
      <c r="J63" s="13"/>
      <c r="K63" s="13"/>
    </row>
    <row r="64" spans="1:13" s="1" customFormat="1" ht="15" customHeight="1" x14ac:dyDescent="0.35">
      <c r="A64" s="44" t="s">
        <v>39</v>
      </c>
      <c r="B64" s="44"/>
      <c r="C64" s="42">
        <v>58.74</v>
      </c>
      <c r="D64" s="21"/>
      <c r="E64" s="13"/>
      <c r="F64" s="13"/>
      <c r="G64" s="13"/>
      <c r="H64" s="13"/>
      <c r="I64" s="13"/>
      <c r="J64" s="13"/>
      <c r="K64" s="13"/>
    </row>
    <row r="65" spans="1:13" s="1" customFormat="1" ht="15.75" customHeight="1" x14ac:dyDescent="0.35">
      <c r="A65" s="44"/>
      <c r="B65" s="44"/>
      <c r="C65" s="43"/>
      <c r="D65" s="21">
        <f>C64*12</f>
        <v>704.88</v>
      </c>
      <c r="E65" s="13"/>
      <c r="F65" s="13"/>
      <c r="G65" s="13"/>
      <c r="H65" s="13"/>
      <c r="I65" s="13"/>
      <c r="J65" s="13"/>
      <c r="K65" s="13"/>
    </row>
    <row r="66" spans="1:13" s="1" customFormat="1" ht="15" customHeight="1" x14ac:dyDescent="0.35">
      <c r="A66" s="41" t="s">
        <v>40</v>
      </c>
      <c r="B66" s="41"/>
      <c r="C66" s="42">
        <v>51.4</v>
      </c>
      <c r="D66" s="21"/>
      <c r="E66" s="13"/>
      <c r="F66" s="13"/>
      <c r="G66" s="13"/>
      <c r="H66" s="13"/>
      <c r="I66" s="13"/>
      <c r="J66" s="13"/>
      <c r="K66" s="13"/>
    </row>
    <row r="67" spans="1:13" s="1" customFormat="1" ht="15.75" customHeight="1" x14ac:dyDescent="0.35">
      <c r="A67" s="41"/>
      <c r="B67" s="41"/>
      <c r="C67" s="43"/>
      <c r="D67" s="21">
        <f>C66*12</f>
        <v>616.79999999999995</v>
      </c>
      <c r="E67" s="13"/>
      <c r="F67" s="13"/>
      <c r="G67" s="13"/>
      <c r="H67" s="13"/>
      <c r="I67" s="13"/>
      <c r="J67" s="13"/>
      <c r="K67" s="13"/>
    </row>
    <row r="68" spans="1:13" s="1" customFormat="1" ht="15.5" x14ac:dyDescent="0.35">
      <c r="A68" s="9"/>
      <c r="B68" s="9"/>
      <c r="C68" s="9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s="1" customFormat="1" ht="15.5" x14ac:dyDescent="0.35">
      <c r="A69" s="12" t="s">
        <v>41</v>
      </c>
      <c r="B69" s="11"/>
      <c r="C69" s="20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s="1" customFormat="1" ht="15.5" x14ac:dyDescent="0.35">
      <c r="A70" s="12"/>
      <c r="B70" s="11"/>
      <c r="C70" s="19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s="1" customFormat="1" ht="15.5" x14ac:dyDescent="0.35">
      <c r="A71" s="6" t="s">
        <v>2</v>
      </c>
      <c r="B71" s="18" t="s">
        <v>42</v>
      </c>
      <c r="C71" s="17" t="s">
        <v>43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s="1" customFormat="1" ht="15.5" x14ac:dyDescent="0.35">
      <c r="A72" s="16" t="s">
        <v>5</v>
      </c>
      <c r="B72" s="15">
        <v>11.5</v>
      </c>
      <c r="C72" s="14">
        <v>17.11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s="1" customFormat="1" ht="15.5" x14ac:dyDescent="0.35">
      <c r="A73" s="16" t="s">
        <v>6</v>
      </c>
      <c r="B73" s="15">
        <v>10.29</v>
      </c>
      <c r="C73" s="14">
        <v>14.7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s="1" customFormat="1" ht="15.5" x14ac:dyDescent="0.35">
      <c r="A74" s="16" t="s">
        <v>7</v>
      </c>
      <c r="B74" s="15">
        <v>9.08</v>
      </c>
      <c r="C74" s="14">
        <v>11.59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s="1" customFormat="1" ht="15.5" x14ac:dyDescent="0.35">
      <c r="A75" s="16" t="s">
        <v>8</v>
      </c>
      <c r="B75" s="15">
        <v>7.56</v>
      </c>
      <c r="C75" s="14">
        <v>9.9499999999999993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s="1" customFormat="1" ht="15.5" x14ac:dyDescent="0.35">
      <c r="A76" s="9"/>
      <c r="B76" s="9"/>
      <c r="C76" s="9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s="1" customFormat="1" ht="15.5" x14ac:dyDescent="0.35">
      <c r="A77" s="9"/>
      <c r="B77" s="9"/>
      <c r="C77" s="9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s="1" customFormat="1" ht="15.5" x14ac:dyDescent="0.35">
      <c r="A78" s="9"/>
      <c r="B78" s="9"/>
      <c r="C78" s="9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s="1" customFormat="1" ht="15.5" x14ac:dyDescent="0.35">
      <c r="A79" s="9"/>
      <c r="B79" s="9"/>
      <c r="C79" s="9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5" x14ac:dyDescent="0.35">
      <c r="A80" s="12" t="s">
        <v>44</v>
      </c>
      <c r="B80" s="11"/>
      <c r="C80" s="8"/>
      <c r="D80" s="10"/>
      <c r="E80" s="10"/>
    </row>
    <row r="81" spans="1:5" ht="15.5" x14ac:dyDescent="0.35">
      <c r="A81" s="9"/>
      <c r="B81" s="9"/>
      <c r="C81" s="8"/>
      <c r="D81" s="7"/>
      <c r="E81" s="7"/>
    </row>
    <row r="82" spans="1:5" ht="15.5" x14ac:dyDescent="0.35">
      <c r="A82" s="40" t="s">
        <v>36</v>
      </c>
      <c r="B82" s="40"/>
      <c r="C82" s="45" t="s">
        <v>45</v>
      </c>
      <c r="D82" s="48" t="s">
        <v>46</v>
      </c>
      <c r="E82" s="48"/>
    </row>
    <row r="83" spans="1:5" ht="15.5" x14ac:dyDescent="0.35">
      <c r="A83" s="40"/>
      <c r="B83" s="40"/>
      <c r="C83" s="45"/>
      <c r="D83" s="5" t="s">
        <v>47</v>
      </c>
      <c r="E83" s="5" t="s">
        <v>48</v>
      </c>
    </row>
    <row r="84" spans="1:5" ht="15.5" x14ac:dyDescent="0.35">
      <c r="A84" s="46" t="s">
        <v>49</v>
      </c>
      <c r="B84" s="46"/>
      <c r="C84" s="4">
        <v>0.23599999999999999</v>
      </c>
      <c r="D84" s="4">
        <v>0.23599999999999999</v>
      </c>
      <c r="E84" s="4">
        <v>0.23599999999999999</v>
      </c>
    </row>
    <row r="85" spans="1:5" ht="15.5" x14ac:dyDescent="0.35">
      <c r="A85" s="49" t="s">
        <v>50</v>
      </c>
      <c r="B85" s="50"/>
      <c r="C85" s="4">
        <v>7.4999999999999997E-3</v>
      </c>
      <c r="D85" s="4">
        <v>7.4999999999999997E-3</v>
      </c>
      <c r="E85" s="4">
        <v>7.4999999999999997E-3</v>
      </c>
    </row>
    <row r="86" spans="1:5" ht="15.5" x14ac:dyDescent="0.35">
      <c r="A86" s="46" t="s">
        <v>51</v>
      </c>
      <c r="B86" s="46"/>
      <c r="C86" s="4">
        <v>5.5E-2</v>
      </c>
      <c r="D86" s="4">
        <v>6.7000000000000004E-2</v>
      </c>
      <c r="E86" s="4">
        <v>6.7000000000000004E-2</v>
      </c>
    </row>
    <row r="87" spans="1:5" ht="15.5" x14ac:dyDescent="0.35">
      <c r="A87" s="46" t="s">
        <v>52</v>
      </c>
      <c r="B87" s="46"/>
      <c r="C87" s="4">
        <v>2E-3</v>
      </c>
      <c r="D87" s="4">
        <v>2E-3</v>
      </c>
      <c r="E87" s="4">
        <v>2E-3</v>
      </c>
    </row>
    <row r="88" spans="1:5" ht="15.5" x14ac:dyDescent="0.35">
      <c r="A88" s="46" t="s">
        <v>53</v>
      </c>
      <c r="B88" s="46"/>
      <c r="C88" s="4">
        <v>6.0000000000000001E-3</v>
      </c>
      <c r="D88" s="4">
        <v>6.0000000000000001E-3</v>
      </c>
      <c r="E88" s="4">
        <v>6.0000000000000001E-3</v>
      </c>
    </row>
    <row r="89" spans="1:5" ht="15.5" x14ac:dyDescent="0.35">
      <c r="A89" s="46" t="s">
        <v>54</v>
      </c>
      <c r="B89" s="46"/>
      <c r="C89" s="4">
        <v>1.4999999999999999E-2</v>
      </c>
      <c r="D89" s="4">
        <v>1.4999999999999999E-2</v>
      </c>
      <c r="E89" s="4">
        <v>1.4999999999999999E-2</v>
      </c>
    </row>
    <row r="90" spans="1:5" ht="15.5" x14ac:dyDescent="0.35">
      <c r="A90" s="47" t="s">
        <v>55</v>
      </c>
      <c r="B90" s="47"/>
      <c r="C90" s="3">
        <f>SUM(C84:C89)</f>
        <v>0.32150000000000001</v>
      </c>
      <c r="D90" s="3">
        <f>SUM(D84:D89)</f>
        <v>0.33350000000000002</v>
      </c>
      <c r="E90" s="3">
        <f>SUM(E84:E89)</f>
        <v>0.33350000000000002</v>
      </c>
    </row>
    <row r="94" spans="1:5" x14ac:dyDescent="0.25">
      <c r="C94" s="2"/>
    </row>
  </sheetData>
  <mergeCells count="21">
    <mergeCell ref="A82:B83"/>
    <mergeCell ref="C82:C83"/>
    <mergeCell ref="A89:B89"/>
    <mergeCell ref="A90:B90"/>
    <mergeCell ref="D82:E82"/>
    <mergeCell ref="A84:B84"/>
    <mergeCell ref="A85:B85"/>
    <mergeCell ref="A86:B86"/>
    <mergeCell ref="A87:B87"/>
    <mergeCell ref="A88:B88"/>
    <mergeCell ref="A62:B63"/>
    <mergeCell ref="C62:C63"/>
    <mergeCell ref="A64:B65"/>
    <mergeCell ref="C64:C65"/>
    <mergeCell ref="A66:B67"/>
    <mergeCell ref="C66:C67"/>
    <mergeCell ref="A4:E4"/>
    <mergeCell ref="A14:C14"/>
    <mergeCell ref="A59:B59"/>
    <mergeCell ref="A60:B61"/>
    <mergeCell ref="C60:C61"/>
  </mergeCells>
  <pageMargins left="0.7" right="0.7" top="0.75" bottom="0.75" header="0.3" footer="0.3"/>
  <pageSetup paperSize="9" scale="80" fitToWidth="0" fitToHeight="0" orientation="portrait" r:id="rId1"/>
  <rowBreaks count="1" manualBreakCount="1">
    <brk id="56" max="4" man="1"/>
  </rowBreaks>
  <colBreaks count="1" manualBreakCount="1">
    <brk id="5" max="8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405ED11C5D424AA23F868586BFF276" ma:contentTypeVersion="10" ma:contentTypeDescription="Crear nuevo documento." ma:contentTypeScope="" ma:versionID="242ed014f32472e8657f1e979883c56d">
  <xsd:schema xmlns:xsd="http://www.w3.org/2001/XMLSchema" xmlns:xs="http://www.w3.org/2001/XMLSchema" xmlns:p="http://schemas.microsoft.com/office/2006/metadata/properties" xmlns:ns2="58c234ab-d4cd-4c3a-a54c-d4a5d56e7f09" targetNamespace="http://schemas.microsoft.com/office/2006/metadata/properties" ma:root="true" ma:fieldsID="f109914c459f53a3aa95aee3c406b817" ns2:_="">
    <xsd:import namespace="58c234ab-d4cd-4c3a-a54c-d4a5d56e7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234ab-d4cd-4c3a-a54c-d4a5d56e7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234ab-d4cd-4c3a-a54c-d4a5d56e7f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C4C340-22D6-4262-9F8B-E8FB6E29E4EA}"/>
</file>

<file path=customXml/itemProps2.xml><?xml version="1.0" encoding="utf-8"?>
<ds:datastoreItem xmlns:ds="http://schemas.openxmlformats.org/officeDocument/2006/customXml" ds:itemID="{14E8EDB4-712B-44B7-8FC0-D9D4D26A13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BB204-1F6D-4150-B773-75AE161A9409}">
  <ds:schemaRefs>
    <ds:schemaRef ds:uri="http://schemas.microsoft.com/office/2006/metadata/properties"/>
    <ds:schemaRef ds:uri="http://schemas.microsoft.com/office/infopath/2007/PartnerControls"/>
    <ds:schemaRef ds:uri="58c234ab-d4cd-4c3a-a54c-d4a5d56e7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2026</vt:lpstr>
      <vt:lpstr>'2026'!Àrea_d'impressió</vt:lpstr>
    </vt:vector>
  </TitlesOfParts>
  <Manager/>
  <Company>Universitat Rovira i Virgili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Alvarez Molina</dc:creator>
  <cp:keywords/>
  <dc:description/>
  <cp:lastModifiedBy>Laura Galofré Ribas</cp:lastModifiedBy>
  <cp:revision/>
  <dcterms:created xsi:type="dcterms:W3CDTF">2026-03-10T11:25:52Z</dcterms:created>
  <dcterms:modified xsi:type="dcterms:W3CDTF">2026-05-14T11:35:37Z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0x010100C1405ED11C5D424AA23F868586BFF276</vt:lpwstr>
  </property>
  <property fmtid="{D5CDD505-2E9C-101B-9397-08002B2CF9AE}" pid="3" name="MediaServiceImageTags">
    <vt:lpwstr/>
  </property>
</Properties>
</file>