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rveis Centrals\Recursos Humans\TotSRHiO\RETRIBUCIONS\2021_TAULES SALARIALS\"/>
    </mc:Choice>
  </mc:AlternateContent>
  <bookViews>
    <workbookView xWindow="0" yWindow="0" windowWidth="28800" windowHeight="10935"/>
  </bookViews>
  <sheets>
    <sheet name="2021 (3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7" i="1"/>
  <c r="C18" i="1"/>
  <c r="C19" i="1"/>
  <c r="C20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53" i="1"/>
  <c r="C54" i="1"/>
  <c r="C55" i="1"/>
  <c r="C56" i="1"/>
  <c r="D61" i="1"/>
  <c r="D63" i="1"/>
  <c r="D65" i="1"/>
  <c r="D67" i="1"/>
  <c r="C73" i="1"/>
  <c r="C74" i="1"/>
  <c r="C75" i="1"/>
  <c r="C76" i="1"/>
  <c r="C95" i="1"/>
  <c r="D95" i="1"/>
  <c r="E95" i="1"/>
</calcChain>
</file>

<file path=xl/sharedStrings.xml><?xml version="1.0" encoding="utf-8"?>
<sst xmlns="http://schemas.openxmlformats.org/spreadsheetml/2006/main" count="89" uniqueCount="57">
  <si>
    <t xml:space="preserve">Total % </t>
  </si>
  <si>
    <t>AT i MP</t>
  </si>
  <si>
    <t>Formació professional</t>
  </si>
  <si>
    <t>FOGASA</t>
  </si>
  <si>
    <t>Atur</t>
  </si>
  <si>
    <t>Contingències comunes</t>
  </si>
  <si>
    <t>TP</t>
  </si>
  <si>
    <t>TC</t>
  </si>
  <si>
    <t>Personal no fix</t>
  </si>
  <si>
    <t>Personal fix</t>
  </si>
  <si>
    <t>Concepte</t>
  </si>
  <si>
    <t>Percentatges de cotització a la Seguretat Social</t>
  </si>
  <si>
    <t>IV</t>
  </si>
  <si>
    <t>III</t>
  </si>
  <si>
    <t>II</t>
  </si>
  <si>
    <t>I</t>
  </si>
  <si>
    <t>Hores nocturnes o festives</t>
  </si>
  <si>
    <t>Hores normals</t>
  </si>
  <si>
    <t>Grup</t>
  </si>
  <si>
    <t>Hores extres</t>
  </si>
  <si>
    <t xml:space="preserve">Anual </t>
  </si>
  <si>
    <t>Mensual</t>
  </si>
  <si>
    <t>Plus de perillositat</t>
  </si>
  <si>
    <t>Plus festiu</t>
  </si>
  <si>
    <t>Complement d'activitats especials</t>
  </si>
  <si>
    <t>Plus d'esp. dedic. tècnics manteniment</t>
  </si>
  <si>
    <t>Plus d'especial dedicació</t>
  </si>
  <si>
    <t>Plusos</t>
  </si>
  <si>
    <t>C_00001</t>
  </si>
  <si>
    <t>Triennis</t>
  </si>
  <si>
    <t>V</t>
  </si>
  <si>
    <t>U</t>
  </si>
  <si>
    <t>T</t>
  </si>
  <si>
    <t>S</t>
  </si>
  <si>
    <t>R</t>
  </si>
  <si>
    <t>Q</t>
  </si>
  <si>
    <t>P</t>
  </si>
  <si>
    <t>O</t>
  </si>
  <si>
    <t>Ñ</t>
  </si>
  <si>
    <t>N</t>
  </si>
  <si>
    <t>M</t>
  </si>
  <si>
    <t>L</t>
  </si>
  <si>
    <t>K</t>
  </si>
  <si>
    <t>J</t>
  </si>
  <si>
    <t>H</t>
  </si>
  <si>
    <t>G</t>
  </si>
  <si>
    <t>F</t>
  </si>
  <si>
    <t>E</t>
  </si>
  <si>
    <t>D</t>
  </si>
  <si>
    <t>C</t>
  </si>
  <si>
    <t>B</t>
  </si>
  <si>
    <t>A</t>
  </si>
  <si>
    <t>Lletra</t>
  </si>
  <si>
    <t>Complement de lloc de treball</t>
  </si>
  <si>
    <t>Acord Mesa Univ add_6_11_2018</t>
  </si>
  <si>
    <t>Sou base</t>
  </si>
  <si>
    <t>RETRIBUCIONS DEL PERSONAL D'ADMINISTRACIÓ I SERVEIS LABORAL DE LA UNIVERSITAT ROVIRA I VIRGILI_2021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</si>
</sst>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Calibri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i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Arial"/>
      <family val="2"/>
    </font>
    <font>
      <sz val="12"/>
      <color indexed="9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"/>
      <name val="Arial"/>
    </font>
    <font>
      <b/>
      <i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3" fillId="0" borderId="0"/>
  </cellStyleXfs>
  <cellXfs count="79">
    <xf numFmtId="0" fontId="0" fillId="0" borderId="0" xfId="0"/>
    <xf numFmtId="4" fontId="0" fillId="0" borderId="0" xfId="0" applyNumberFormat="1"/>
    <xf numFmtId="10" fontId="3" fillId="2" borderId="1" xfId="1" applyNumberFormat="1" applyFont="1" applyFill="1" applyBorder="1"/>
    <xf numFmtId="10" fontId="4" fillId="0" borderId="1" xfId="1" applyNumberFormat="1" applyFont="1" applyBorder="1"/>
    <xf numFmtId="4" fontId="4" fillId="3" borderId="1" xfId="1" applyNumberFormat="1" applyFont="1" applyFill="1" applyBorder="1" applyAlignment="1">
      <alignment horizontal="center"/>
    </xf>
    <xf numFmtId="4" fontId="5" fillId="0" borderId="0" xfId="0" applyNumberFormat="1" applyFont="1"/>
    <xf numFmtId="0" fontId="5" fillId="0" borderId="0" xfId="0" applyFont="1"/>
    <xf numFmtId="4" fontId="4" fillId="0" borderId="0" xfId="1" applyNumberFormat="1" applyFont="1"/>
    <xf numFmtId="0" fontId="4" fillId="0" borderId="0" xfId="1" applyFont="1"/>
    <xf numFmtId="0" fontId="6" fillId="0" borderId="0" xfId="1" applyFont="1"/>
    <xf numFmtId="0" fontId="7" fillId="0" borderId="0" xfId="1" applyFont="1" applyFill="1" applyBorder="1" applyAlignment="1">
      <alignment horizontal="left" wrapText="1"/>
    </xf>
    <xf numFmtId="4" fontId="4" fillId="0" borderId="1" xfId="1" applyNumberFormat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4" fontId="0" fillId="8" borderId="0" xfId="0" applyNumberFormat="1" applyFill="1" applyBorder="1"/>
    <xf numFmtId="4" fontId="4" fillId="0" borderId="0" xfId="1" applyNumberFormat="1" applyFont="1" applyFill="1" applyBorder="1"/>
    <xf numFmtId="0" fontId="6" fillId="0" borderId="0" xfId="1" applyFont="1" applyFill="1" applyBorder="1" applyAlignment="1">
      <alignment horizontal="left"/>
    </xf>
    <xf numFmtId="4" fontId="8" fillId="8" borderId="0" xfId="2" applyNumberFormat="1" applyFont="1" applyFill="1" applyBorder="1"/>
    <xf numFmtId="0" fontId="4" fillId="0" borderId="0" xfId="1" applyFont="1" applyFill="1" applyBorder="1" applyAlignment="1">
      <alignment horizontal="center" wrapText="1"/>
    </xf>
    <xf numFmtId="4" fontId="5" fillId="8" borderId="0" xfId="0" applyNumberFormat="1" applyFont="1" applyFill="1" applyBorder="1"/>
    <xf numFmtId="4" fontId="9" fillId="8" borderId="0" xfId="2" applyNumberFormat="1" applyFont="1" applyFill="1" applyBorder="1"/>
    <xf numFmtId="4" fontId="9" fillId="8" borderId="1" xfId="0" applyNumberFormat="1" applyFont="1" applyFill="1" applyBorder="1"/>
    <xf numFmtId="2" fontId="9" fillId="0" borderId="1" xfId="0" applyNumberFormat="1" applyFont="1" applyBorder="1"/>
    <xf numFmtId="0" fontId="4" fillId="0" borderId="1" xfId="1" applyFont="1" applyBorder="1" applyAlignment="1">
      <alignment horizontal="center"/>
    </xf>
    <xf numFmtId="4" fontId="10" fillId="8" borderId="0" xfId="1" applyNumberFormat="1" applyFont="1" applyFill="1" applyBorder="1" applyAlignment="1">
      <alignment horizontal="center"/>
    </xf>
    <xf numFmtId="4" fontId="1" fillId="8" borderId="0" xfId="1" applyNumberFormat="1" applyFill="1" applyBorder="1" applyAlignment="1">
      <alignment horizontal="center"/>
    </xf>
    <xf numFmtId="4" fontId="4" fillId="8" borderId="0" xfId="1" applyNumberFormat="1" applyFont="1" applyFill="1" applyBorder="1"/>
    <xf numFmtId="0" fontId="11" fillId="2" borderId="1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/>
    </xf>
    <xf numFmtId="14" fontId="5" fillId="8" borderId="0" xfId="0" applyNumberFormat="1" applyFont="1" applyFill="1" applyBorder="1"/>
    <xf numFmtId="14" fontId="5" fillId="0" borderId="0" xfId="0" applyNumberFormat="1" applyFont="1"/>
    <xf numFmtId="4" fontId="4" fillId="8" borderId="0" xfId="1" applyNumberFormat="1" applyFont="1" applyFill="1" applyBorder="1" applyAlignment="1">
      <alignment horizontal="center" vertical="center" wrapText="1"/>
    </xf>
    <xf numFmtId="4" fontId="1" fillId="8" borderId="0" xfId="1" applyNumberFormat="1" applyFill="1" applyBorder="1" applyAlignment="1">
      <alignment horizontal="center" vertical="center" wrapText="1"/>
    </xf>
    <xf numFmtId="4" fontId="11" fillId="2" borderId="7" xfId="1" applyNumberFormat="1" applyFont="1" applyFill="1" applyBorder="1" applyAlignment="1">
      <alignment horizontal="center"/>
    </xf>
    <xf numFmtId="4" fontId="9" fillId="0" borderId="0" xfId="0" applyNumberFormat="1" applyFont="1"/>
    <xf numFmtId="14" fontId="9" fillId="0" borderId="0" xfId="0" applyNumberFormat="1" applyFont="1"/>
    <xf numFmtId="0" fontId="12" fillId="0" borderId="0" xfId="1" applyFont="1"/>
    <xf numFmtId="0" fontId="9" fillId="0" borderId="0" xfId="0" applyFont="1"/>
    <xf numFmtId="0" fontId="9" fillId="0" borderId="1" xfId="0" applyFont="1" applyBorder="1"/>
    <xf numFmtId="4" fontId="0" fillId="0" borderId="0" xfId="0" applyNumberFormat="1" applyBorder="1"/>
    <xf numFmtId="4" fontId="5" fillId="0" borderId="0" xfId="0" applyNumberFormat="1" applyFont="1" applyBorder="1"/>
    <xf numFmtId="4" fontId="9" fillId="0" borderId="0" xfId="0" applyNumberFormat="1" applyFont="1" applyBorder="1"/>
    <xf numFmtId="4" fontId="9" fillId="0" borderId="0" xfId="2" applyNumberFormat="1" applyFont="1" applyFill="1" applyBorder="1"/>
    <xf numFmtId="2" fontId="4" fillId="0" borderId="0" xfId="1" applyNumberFormat="1" applyFont="1" applyBorder="1" applyAlignment="1">
      <alignment horizontal="center"/>
    </xf>
    <xf numFmtId="4" fontId="9" fillId="0" borderId="0" xfId="1" applyNumberFormat="1" applyFont="1" applyFill="1" applyBorder="1"/>
    <xf numFmtId="4" fontId="9" fillId="0" borderId="1" xfId="0" applyNumberFormat="1" applyFont="1" applyBorder="1"/>
    <xf numFmtId="4" fontId="9" fillId="0" borderId="1" xfId="2" applyNumberFormat="1" applyFont="1" applyFill="1" applyBorder="1"/>
    <xf numFmtId="2" fontId="4" fillId="0" borderId="1" xfId="1" applyNumberFormat="1" applyFont="1" applyBorder="1" applyAlignment="1">
      <alignment horizontal="center"/>
    </xf>
    <xf numFmtId="0" fontId="0" fillId="0" borderId="0" xfId="0" applyFill="1"/>
    <xf numFmtId="4" fontId="0" fillId="0" borderId="0" xfId="0" applyNumberFormat="1" applyFill="1" applyBorder="1"/>
    <xf numFmtId="4" fontId="5" fillId="0" borderId="0" xfId="0" applyNumberFormat="1" applyFont="1" applyFill="1" applyBorder="1"/>
    <xf numFmtId="4" fontId="9" fillId="0" borderId="1" xfId="0" applyNumberFormat="1" applyFont="1" applyFill="1" applyBorder="1"/>
    <xf numFmtId="2" fontId="4" fillId="0" borderId="1" xfId="1" applyNumberFormat="1" applyFont="1" applyFill="1" applyBorder="1" applyAlignment="1">
      <alignment horizontal="center"/>
    </xf>
    <xf numFmtId="4" fontId="13" fillId="0" borderId="0" xfId="3" applyNumberFormat="1" applyBorder="1"/>
    <xf numFmtId="4" fontId="0" fillId="0" borderId="0" xfId="3" applyNumberFormat="1" applyFont="1" applyBorder="1"/>
    <xf numFmtId="2" fontId="4" fillId="3" borderId="1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4" fontId="1" fillId="0" borderId="0" xfId="1" applyNumberFormat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0" fontId="15" fillId="0" borderId="0" xfId="1" applyFont="1"/>
    <xf numFmtId="0" fontId="14" fillId="0" borderId="0" xfId="1" applyFont="1" applyBorder="1" applyAlignment="1">
      <alignment horizontal="left"/>
    </xf>
    <xf numFmtId="0" fontId="4" fillId="3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4" fillId="8" borderId="6" xfId="1" applyNumberFormat="1" applyFont="1" applyFill="1" applyBorder="1" applyAlignment="1">
      <alignment horizontal="center"/>
    </xf>
    <xf numFmtId="4" fontId="4" fillId="8" borderId="4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4" fontId="4" fillId="5" borderId="3" xfId="1" applyNumberFormat="1" applyFont="1" applyFill="1" applyBorder="1" applyAlignment="1">
      <alignment horizontal="center"/>
    </xf>
    <xf numFmtId="4" fontId="4" fillId="5" borderId="2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44050" cy="419100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265"/>
        <a:stretch>
          <a:fillRect/>
        </a:stretch>
      </xdr:blipFill>
      <xdr:spPr bwMode="auto">
        <a:xfrm>
          <a:off x="0" y="0"/>
          <a:ext cx="95440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topLeftCell="A70" workbookViewId="0">
      <selection activeCell="G92" sqref="G92"/>
    </sheetView>
  </sheetViews>
  <sheetFormatPr defaultColWidth="11.42578125" defaultRowHeight="12.75" x14ac:dyDescent="0.2"/>
  <cols>
    <col min="1" max="1" width="23.42578125" customWidth="1"/>
    <col min="2" max="2" width="26.28515625" customWidth="1"/>
    <col min="3" max="3" width="16.85546875" customWidth="1"/>
    <col min="4" max="4" width="14.42578125" style="1" customWidth="1"/>
    <col min="5" max="5" width="12.7109375" style="1" customWidth="1"/>
    <col min="6" max="7" width="13.5703125" style="1" customWidth="1"/>
    <col min="8" max="8" width="11.42578125" style="1"/>
    <col min="9" max="9" width="14" style="1" customWidth="1"/>
    <col min="10" max="11" width="11.42578125" style="1"/>
    <col min="12" max="12" width="13.85546875" style="1" customWidth="1"/>
  </cols>
  <sheetData>
    <row r="1" spans="1:12" ht="15" x14ac:dyDescent="0.2">
      <c r="A1" s="6"/>
      <c r="B1" s="6"/>
      <c r="C1" s="6"/>
      <c r="D1" s="5"/>
      <c r="E1" s="5"/>
    </row>
    <row r="2" spans="1:12" ht="15" x14ac:dyDescent="0.2">
      <c r="A2" s="6"/>
      <c r="B2" s="6"/>
      <c r="C2" s="6"/>
      <c r="D2" s="5"/>
      <c r="E2" s="5"/>
    </row>
    <row r="3" spans="1:12" ht="15" x14ac:dyDescent="0.2">
      <c r="A3" s="6"/>
      <c r="B3" s="6"/>
      <c r="C3" s="6"/>
      <c r="D3" s="5"/>
      <c r="E3" s="5"/>
    </row>
    <row r="4" spans="1:12" ht="15.75" x14ac:dyDescent="0.25">
      <c r="A4" s="63" t="s">
        <v>56</v>
      </c>
      <c r="B4" s="8"/>
      <c r="C4" s="8"/>
      <c r="D4" s="5"/>
      <c r="E4" s="5"/>
      <c r="F4" s="5"/>
      <c r="G4" s="5"/>
    </row>
    <row r="5" spans="1:12" ht="15" x14ac:dyDescent="0.2">
      <c r="A5" s="6"/>
      <c r="B5" s="6"/>
      <c r="C5" s="6"/>
      <c r="D5" s="5"/>
      <c r="E5" s="5"/>
      <c r="F5" s="5"/>
      <c r="G5" s="5"/>
    </row>
    <row r="6" spans="1:12" ht="15.75" x14ac:dyDescent="0.25">
      <c r="A6" s="9" t="s">
        <v>55</v>
      </c>
      <c r="B6" s="8"/>
      <c r="C6" s="8"/>
      <c r="D6" s="5"/>
      <c r="E6" s="5"/>
      <c r="F6" s="5"/>
      <c r="G6" s="5"/>
    </row>
    <row r="7" spans="1:12" ht="15" x14ac:dyDescent="0.2">
      <c r="A7" s="6"/>
      <c r="B7" s="34"/>
      <c r="C7" s="34"/>
      <c r="D7" s="5"/>
      <c r="E7" s="5"/>
      <c r="F7" s="5"/>
      <c r="G7" s="5"/>
    </row>
    <row r="8" spans="1:12" ht="15.75" x14ac:dyDescent="0.25">
      <c r="A8" s="32" t="s">
        <v>18</v>
      </c>
      <c r="B8" s="31" t="s">
        <v>21</v>
      </c>
      <c r="C8" s="30" t="s">
        <v>20</v>
      </c>
      <c r="D8" s="57"/>
      <c r="E8" s="57"/>
      <c r="F8" s="57"/>
      <c r="G8" s="58"/>
      <c r="H8" s="57"/>
      <c r="I8" s="57"/>
      <c r="J8" s="57"/>
      <c r="K8" s="57"/>
      <c r="L8" s="57"/>
    </row>
    <row r="9" spans="1:12" ht="15.75" x14ac:dyDescent="0.25">
      <c r="A9" s="26" t="s">
        <v>15</v>
      </c>
      <c r="B9" s="49">
        <v>2319.8900000000003</v>
      </c>
      <c r="C9" s="62">
        <f>B9*14</f>
        <v>32478.460000000006</v>
      </c>
      <c r="D9" s="48"/>
      <c r="E9" s="44"/>
      <c r="F9" s="44"/>
      <c r="G9" s="44"/>
      <c r="H9" s="43"/>
      <c r="I9" s="43"/>
      <c r="J9" s="43"/>
      <c r="K9" s="43"/>
      <c r="L9" s="43"/>
    </row>
    <row r="10" spans="1:12" ht="15.75" x14ac:dyDescent="0.25">
      <c r="A10" s="26" t="s">
        <v>14</v>
      </c>
      <c r="B10" s="49">
        <v>2019.51</v>
      </c>
      <c r="C10" s="62">
        <f>B10*14</f>
        <v>28273.14</v>
      </c>
      <c r="D10" s="48"/>
      <c r="E10" s="44"/>
      <c r="F10" s="44"/>
      <c r="G10" s="44"/>
      <c r="H10" s="43"/>
      <c r="I10" s="43"/>
      <c r="J10" s="43"/>
      <c r="K10" s="43"/>
      <c r="L10" s="43"/>
    </row>
    <row r="11" spans="1:12" ht="15.75" x14ac:dyDescent="0.25">
      <c r="A11" s="26" t="s">
        <v>13</v>
      </c>
      <c r="B11" s="49">
        <v>1767.16</v>
      </c>
      <c r="C11" s="62">
        <f>B11*14</f>
        <v>24740.240000000002</v>
      </c>
      <c r="D11" s="48"/>
      <c r="E11" s="44"/>
      <c r="F11" s="44"/>
      <c r="G11" s="44"/>
      <c r="H11" s="43"/>
      <c r="I11" s="43"/>
      <c r="J11" s="43"/>
      <c r="K11" s="43"/>
      <c r="L11" s="43"/>
    </row>
    <row r="12" spans="1:12" ht="15.75" x14ac:dyDescent="0.25">
      <c r="A12" s="26" t="s">
        <v>12</v>
      </c>
      <c r="B12" s="49">
        <v>1463.56</v>
      </c>
      <c r="C12" s="62">
        <f>B12*14</f>
        <v>20489.84</v>
      </c>
      <c r="D12" s="48"/>
      <c r="E12" s="44"/>
      <c r="F12" s="44"/>
      <c r="G12" s="44"/>
      <c r="H12" s="43"/>
      <c r="I12" s="43"/>
      <c r="J12" s="43"/>
      <c r="K12" s="43"/>
      <c r="L12" s="43"/>
    </row>
    <row r="13" spans="1:12" ht="15.75" x14ac:dyDescent="0.25">
      <c r="A13" s="60"/>
      <c r="B13" s="48"/>
      <c r="C13" s="48"/>
      <c r="D13" s="45"/>
      <c r="E13" s="44"/>
      <c r="F13" s="44"/>
      <c r="G13" s="44"/>
      <c r="H13" s="43"/>
      <c r="I13" s="43"/>
      <c r="J13" s="61"/>
      <c r="K13" s="43"/>
      <c r="L13" s="43"/>
    </row>
    <row r="14" spans="1:12" ht="15.75" x14ac:dyDescent="0.25">
      <c r="A14" s="64" t="s">
        <v>54</v>
      </c>
      <c r="B14" s="64"/>
      <c r="C14" s="64"/>
      <c r="D14" s="45"/>
      <c r="E14" s="44"/>
      <c r="F14" s="44"/>
      <c r="G14" s="44"/>
      <c r="H14" s="43"/>
      <c r="I14" s="43"/>
      <c r="J14" s="61"/>
      <c r="K14" s="43"/>
      <c r="L14" s="43"/>
    </row>
    <row r="15" spans="1:12" ht="15.75" x14ac:dyDescent="0.25">
      <c r="A15" s="60"/>
      <c r="B15" s="39"/>
      <c r="C15" s="39"/>
      <c r="D15" s="45"/>
      <c r="E15" s="44"/>
      <c r="F15" s="44"/>
      <c r="G15" s="44"/>
      <c r="H15" s="43"/>
      <c r="I15" s="43"/>
      <c r="J15" s="43"/>
      <c r="K15" s="43"/>
      <c r="L15" s="43"/>
    </row>
    <row r="16" spans="1:12" ht="15.75" x14ac:dyDescent="0.25">
      <c r="A16" s="32" t="s">
        <v>18</v>
      </c>
      <c r="B16" s="31" t="s">
        <v>21</v>
      </c>
      <c r="C16" s="30" t="s">
        <v>20</v>
      </c>
      <c r="D16" s="57"/>
      <c r="E16" s="57"/>
      <c r="F16" s="57"/>
      <c r="G16" s="58"/>
      <c r="H16" s="57"/>
      <c r="I16" s="57"/>
      <c r="J16" s="57"/>
      <c r="K16" s="57"/>
      <c r="L16" s="57"/>
    </row>
    <row r="17" spans="1:12" ht="15.75" x14ac:dyDescent="0.25">
      <c r="A17" s="26" t="s">
        <v>15</v>
      </c>
      <c r="B17" s="25">
        <v>5.6</v>
      </c>
      <c r="C17" s="51">
        <f>B17*12</f>
        <v>67.199999999999989</v>
      </c>
      <c r="D17" s="48"/>
      <c r="E17" s="44"/>
      <c r="F17" s="44"/>
      <c r="G17" s="44"/>
      <c r="H17" s="43"/>
      <c r="I17" s="43"/>
      <c r="J17" s="43"/>
      <c r="K17" s="43"/>
      <c r="L17" s="43"/>
    </row>
    <row r="18" spans="1:12" ht="15.75" x14ac:dyDescent="0.25">
      <c r="A18" s="26" t="s">
        <v>14</v>
      </c>
      <c r="B18" s="25">
        <v>5.6</v>
      </c>
      <c r="C18" s="51">
        <f>B18*12</f>
        <v>67.199999999999989</v>
      </c>
      <c r="D18" s="48"/>
      <c r="E18" s="44"/>
      <c r="F18" s="44"/>
      <c r="G18" s="44"/>
      <c r="H18" s="43"/>
      <c r="I18" s="43"/>
      <c r="J18" s="43"/>
      <c r="K18" s="43"/>
      <c r="L18" s="43"/>
    </row>
    <row r="19" spans="1:12" ht="15.75" x14ac:dyDescent="0.25">
      <c r="A19" s="26" t="s">
        <v>13</v>
      </c>
      <c r="B19" s="25">
        <v>5.6</v>
      </c>
      <c r="C19" s="51">
        <f>B19*12</f>
        <v>67.199999999999989</v>
      </c>
      <c r="D19" s="48"/>
      <c r="E19" s="44"/>
      <c r="F19" s="44"/>
      <c r="G19" s="44"/>
      <c r="H19" s="43"/>
      <c r="I19" s="43"/>
      <c r="J19" s="43"/>
      <c r="K19" s="43"/>
      <c r="L19" s="43"/>
    </row>
    <row r="20" spans="1:12" ht="15.75" x14ac:dyDescent="0.25">
      <c r="A20" s="26" t="s">
        <v>12</v>
      </c>
      <c r="B20" s="25">
        <v>5.6</v>
      </c>
      <c r="C20" s="51">
        <f>B20*12</f>
        <v>67.199999999999989</v>
      </c>
      <c r="D20" s="48"/>
      <c r="E20" s="44"/>
      <c r="F20" s="44"/>
      <c r="G20" s="44"/>
      <c r="H20" s="43"/>
      <c r="I20" s="43"/>
      <c r="J20" s="43"/>
      <c r="K20" s="43"/>
      <c r="L20" s="43"/>
    </row>
    <row r="21" spans="1:12" ht="15.75" x14ac:dyDescent="0.25">
      <c r="A21" s="60"/>
      <c r="B21" s="48"/>
      <c r="C21" s="48"/>
      <c r="D21" s="45"/>
      <c r="E21" s="44"/>
      <c r="F21" s="44"/>
      <c r="G21" s="44"/>
      <c r="H21" s="43"/>
      <c r="I21" s="43"/>
      <c r="J21" s="43"/>
      <c r="K21" s="43"/>
      <c r="L21" s="43"/>
    </row>
    <row r="22" spans="1:12" ht="15.75" x14ac:dyDescent="0.25">
      <c r="A22" s="40" t="s">
        <v>53</v>
      </c>
      <c r="B22" s="8"/>
      <c r="C22" s="8"/>
      <c r="D22" s="45"/>
      <c r="E22" s="44"/>
      <c r="F22" s="44"/>
      <c r="G22" s="44"/>
      <c r="H22" s="43"/>
      <c r="I22" s="43"/>
      <c r="J22" s="43"/>
      <c r="K22" s="43"/>
      <c r="L22" s="43"/>
    </row>
    <row r="23" spans="1:12" ht="15.75" x14ac:dyDescent="0.25">
      <c r="A23" s="41"/>
      <c r="B23" s="39"/>
      <c r="C23" s="39"/>
      <c r="D23" s="45"/>
      <c r="E23" s="44"/>
      <c r="F23" s="44"/>
      <c r="G23" s="44"/>
      <c r="H23" s="43"/>
      <c r="I23" s="43"/>
      <c r="J23" s="43"/>
      <c r="K23" s="43"/>
      <c r="L23" s="43"/>
    </row>
    <row r="24" spans="1:12" ht="15.75" x14ac:dyDescent="0.25">
      <c r="A24" s="59" t="s">
        <v>52</v>
      </c>
      <c r="B24" s="31" t="s">
        <v>21</v>
      </c>
      <c r="C24" s="30" t="s">
        <v>20</v>
      </c>
      <c r="D24" s="57"/>
      <c r="E24" s="57"/>
      <c r="F24" s="57"/>
      <c r="G24" s="58"/>
      <c r="H24" s="57"/>
      <c r="I24" s="57"/>
      <c r="J24" s="57"/>
      <c r="K24" s="57"/>
      <c r="L24" s="57"/>
    </row>
    <row r="25" spans="1:12" ht="15.75" x14ac:dyDescent="0.25">
      <c r="A25" s="51" t="s">
        <v>51</v>
      </c>
      <c r="B25" s="50">
        <v>2589.5600000000004</v>
      </c>
      <c r="C25" s="49">
        <f t="shared" ref="C25:C47" si="0">B25*12</f>
        <v>31074.720000000005</v>
      </c>
      <c r="D25" s="48"/>
      <c r="E25" s="44"/>
      <c r="F25" s="44"/>
      <c r="G25" s="44"/>
      <c r="H25" s="43"/>
      <c r="I25" s="43"/>
      <c r="J25" s="43"/>
      <c r="K25" s="43"/>
      <c r="L25" s="43"/>
    </row>
    <row r="26" spans="1:12" ht="15.75" x14ac:dyDescent="0.25">
      <c r="A26" s="51" t="s">
        <v>50</v>
      </c>
      <c r="B26" s="50">
        <v>2125.5500000000002</v>
      </c>
      <c r="C26" s="49">
        <f t="shared" si="0"/>
        <v>25506.600000000002</v>
      </c>
      <c r="D26" s="48"/>
      <c r="E26" s="44"/>
      <c r="F26" s="44"/>
      <c r="G26" s="44"/>
      <c r="H26" s="43"/>
      <c r="I26" s="43"/>
      <c r="J26" s="43"/>
      <c r="K26" s="43"/>
      <c r="L26" s="43"/>
    </row>
    <row r="27" spans="1:12" ht="15.75" x14ac:dyDescent="0.25">
      <c r="A27" s="51" t="s">
        <v>49</v>
      </c>
      <c r="B27" s="50">
        <v>1868.19</v>
      </c>
      <c r="C27" s="49">
        <f t="shared" si="0"/>
        <v>22418.28</v>
      </c>
      <c r="D27" s="48"/>
      <c r="E27" s="44"/>
      <c r="F27" s="44"/>
      <c r="G27" s="44"/>
      <c r="H27" s="43"/>
      <c r="I27" s="43"/>
      <c r="J27" s="43"/>
      <c r="K27" s="43"/>
      <c r="L27" s="43"/>
    </row>
    <row r="28" spans="1:12" ht="15.75" x14ac:dyDescent="0.25">
      <c r="A28" s="51" t="s">
        <v>48</v>
      </c>
      <c r="B28" s="50">
        <v>1377.67</v>
      </c>
      <c r="C28" s="49">
        <f t="shared" si="0"/>
        <v>16532.04</v>
      </c>
      <c r="D28" s="48"/>
      <c r="E28" s="44"/>
      <c r="F28" s="44"/>
      <c r="G28" s="44"/>
      <c r="H28" s="43"/>
      <c r="I28" s="43"/>
      <c r="J28" s="43"/>
      <c r="K28" s="43"/>
      <c r="L28" s="43"/>
    </row>
    <row r="29" spans="1:12" ht="15.75" x14ac:dyDescent="0.25">
      <c r="A29" s="51" t="s">
        <v>47</v>
      </c>
      <c r="B29" s="50">
        <v>1046.0899999999999</v>
      </c>
      <c r="C29" s="49">
        <f t="shared" si="0"/>
        <v>12553.079999999998</v>
      </c>
      <c r="D29" s="48"/>
      <c r="E29" s="44"/>
      <c r="F29" s="44"/>
      <c r="G29" s="44"/>
      <c r="H29" s="43"/>
      <c r="I29" s="43"/>
      <c r="J29" s="43"/>
      <c r="K29" s="43"/>
      <c r="L29" s="43"/>
    </row>
    <row r="30" spans="1:12" ht="15.75" x14ac:dyDescent="0.25">
      <c r="A30" s="51" t="s">
        <v>46</v>
      </c>
      <c r="B30" s="50">
        <v>1007.04</v>
      </c>
      <c r="C30" s="49">
        <f t="shared" si="0"/>
        <v>12084.48</v>
      </c>
      <c r="D30" s="48"/>
      <c r="E30" s="44"/>
      <c r="F30" s="44"/>
      <c r="G30" s="44"/>
      <c r="H30" s="43"/>
      <c r="I30" s="43"/>
      <c r="J30" s="43"/>
      <c r="K30" s="43"/>
      <c r="L30" s="43"/>
    </row>
    <row r="31" spans="1:12" ht="15.75" x14ac:dyDescent="0.25">
      <c r="A31" s="51" t="s">
        <v>45</v>
      </c>
      <c r="B31" s="50">
        <v>869.7</v>
      </c>
      <c r="C31" s="49">
        <f t="shared" si="0"/>
        <v>10436.400000000001</v>
      </c>
      <c r="D31" s="48"/>
      <c r="E31" s="44"/>
      <c r="F31" s="44"/>
      <c r="G31" s="44"/>
      <c r="H31" s="43"/>
      <c r="I31" s="43"/>
      <c r="J31" s="43"/>
      <c r="K31" s="43"/>
      <c r="L31" s="43"/>
    </row>
    <row r="32" spans="1:12" ht="15.75" x14ac:dyDescent="0.25">
      <c r="A32" s="51" t="s">
        <v>44</v>
      </c>
      <c r="B32" s="50">
        <v>771.45</v>
      </c>
      <c r="C32" s="49">
        <f t="shared" si="0"/>
        <v>9257.4000000000015</v>
      </c>
      <c r="D32" s="48"/>
      <c r="E32" s="44"/>
      <c r="F32" s="44"/>
      <c r="G32" s="44"/>
      <c r="H32" s="43"/>
      <c r="I32" s="43"/>
      <c r="J32" s="43"/>
      <c r="K32" s="43"/>
      <c r="L32" s="43"/>
    </row>
    <row r="33" spans="1:12" ht="15.75" x14ac:dyDescent="0.25">
      <c r="A33" s="51" t="s">
        <v>15</v>
      </c>
      <c r="B33" s="50">
        <v>676.77</v>
      </c>
      <c r="C33" s="49">
        <f t="shared" si="0"/>
        <v>8121.24</v>
      </c>
      <c r="D33" s="48"/>
      <c r="E33" s="44"/>
      <c r="F33" s="44"/>
      <c r="G33" s="44"/>
      <c r="H33" s="43"/>
      <c r="I33" s="43"/>
      <c r="J33" s="43"/>
      <c r="K33" s="43"/>
      <c r="L33" s="43"/>
    </row>
    <row r="34" spans="1:12" ht="15.75" x14ac:dyDescent="0.25">
      <c r="A34" s="51" t="s">
        <v>43</v>
      </c>
      <c r="B34" s="50">
        <v>574.91999999999996</v>
      </c>
      <c r="C34" s="49">
        <f t="shared" si="0"/>
        <v>6899.0399999999991</v>
      </c>
      <c r="D34" s="48"/>
      <c r="E34" s="44"/>
      <c r="F34" s="44"/>
      <c r="G34" s="44"/>
      <c r="H34" s="43"/>
      <c r="I34" s="43"/>
      <c r="J34" s="43"/>
      <c r="K34" s="43"/>
      <c r="L34" s="43"/>
    </row>
    <row r="35" spans="1:12" ht="15.75" x14ac:dyDescent="0.25">
      <c r="A35" s="51" t="s">
        <v>42</v>
      </c>
      <c r="B35" s="50">
        <v>464.06</v>
      </c>
      <c r="C35" s="49">
        <f t="shared" si="0"/>
        <v>5568.72</v>
      </c>
      <c r="D35" s="48"/>
      <c r="E35" s="44"/>
      <c r="F35" s="44"/>
      <c r="G35" s="44"/>
      <c r="H35" s="43"/>
      <c r="I35" s="43"/>
      <c r="J35" s="43"/>
      <c r="K35" s="43"/>
      <c r="L35" s="43"/>
    </row>
    <row r="36" spans="1:12" ht="15.75" x14ac:dyDescent="0.25">
      <c r="A36" s="51" t="s">
        <v>41</v>
      </c>
      <c r="B36" s="50">
        <v>450.96999999999997</v>
      </c>
      <c r="C36" s="49">
        <f t="shared" si="0"/>
        <v>5411.6399999999994</v>
      </c>
      <c r="D36" s="48"/>
      <c r="E36" s="44"/>
      <c r="F36" s="44"/>
      <c r="G36" s="44"/>
      <c r="H36" s="43"/>
      <c r="I36" s="43"/>
      <c r="J36" s="43"/>
      <c r="K36" s="43"/>
      <c r="L36" s="43"/>
    </row>
    <row r="37" spans="1:12" ht="15.75" x14ac:dyDescent="0.25">
      <c r="A37" s="51" t="s">
        <v>40</v>
      </c>
      <c r="B37" s="50">
        <v>415.53</v>
      </c>
      <c r="C37" s="49">
        <f t="shared" si="0"/>
        <v>4986.3599999999997</v>
      </c>
      <c r="D37" s="48"/>
      <c r="E37" s="44"/>
      <c r="F37" s="44"/>
      <c r="G37" s="44"/>
      <c r="H37" s="43"/>
      <c r="I37" s="43"/>
      <c r="J37" s="43"/>
      <c r="K37" s="43"/>
      <c r="L37" s="43"/>
    </row>
    <row r="38" spans="1:12" ht="15.75" x14ac:dyDescent="0.25">
      <c r="A38" s="51" t="s">
        <v>39</v>
      </c>
      <c r="B38" s="50">
        <v>339.12</v>
      </c>
      <c r="C38" s="49">
        <f t="shared" si="0"/>
        <v>4069.44</v>
      </c>
      <c r="D38" s="48"/>
      <c r="E38" s="44"/>
      <c r="F38" s="44"/>
      <c r="G38" s="44"/>
      <c r="H38" s="43"/>
      <c r="I38" s="43"/>
      <c r="J38" s="43"/>
      <c r="K38" s="43"/>
      <c r="L38" s="43"/>
    </row>
    <row r="39" spans="1:12" ht="15.75" x14ac:dyDescent="0.25">
      <c r="A39" s="51" t="s">
        <v>38</v>
      </c>
      <c r="B39" s="50">
        <v>320.57</v>
      </c>
      <c r="C39" s="49">
        <f t="shared" si="0"/>
        <v>3846.84</v>
      </c>
      <c r="D39" s="48"/>
      <c r="E39" s="44"/>
      <c r="F39" s="44"/>
      <c r="G39" s="44"/>
      <c r="H39" s="43"/>
      <c r="I39" s="43"/>
      <c r="J39" s="43"/>
      <c r="K39" s="43"/>
      <c r="L39" s="43"/>
    </row>
    <row r="40" spans="1:12" s="52" customFormat="1" ht="15.75" x14ac:dyDescent="0.25">
      <c r="A40" s="56" t="s">
        <v>37</v>
      </c>
      <c r="B40" s="50">
        <v>280.75</v>
      </c>
      <c r="C40" s="55">
        <f t="shared" si="0"/>
        <v>3369</v>
      </c>
      <c r="D40" s="48"/>
      <c r="E40" s="54"/>
      <c r="F40" s="54"/>
      <c r="G40" s="54"/>
      <c r="H40" s="53"/>
      <c r="I40" s="53"/>
      <c r="J40" s="53"/>
      <c r="K40" s="53"/>
      <c r="L40" s="53"/>
    </row>
    <row r="41" spans="1:12" ht="15.75" x14ac:dyDescent="0.25">
      <c r="A41" s="51" t="s">
        <v>36</v>
      </c>
      <c r="B41" s="50">
        <v>218.01</v>
      </c>
      <c r="C41" s="49">
        <f t="shared" si="0"/>
        <v>2616.12</v>
      </c>
      <c r="D41" s="48"/>
      <c r="E41" s="44"/>
      <c r="F41" s="44"/>
      <c r="G41" s="44"/>
      <c r="H41" s="43"/>
      <c r="I41" s="43"/>
      <c r="J41" s="43"/>
      <c r="K41" s="43"/>
      <c r="L41" s="43"/>
    </row>
    <row r="42" spans="1:12" ht="15.75" x14ac:dyDescent="0.25">
      <c r="A42" s="51" t="s">
        <v>35</v>
      </c>
      <c r="B42" s="50">
        <v>161.29</v>
      </c>
      <c r="C42" s="49">
        <f t="shared" si="0"/>
        <v>1935.48</v>
      </c>
      <c r="D42" s="48"/>
      <c r="E42" s="44"/>
      <c r="F42" s="44"/>
      <c r="G42" s="44"/>
      <c r="H42" s="43"/>
      <c r="I42" s="43"/>
      <c r="J42" s="43"/>
      <c r="K42" s="43"/>
      <c r="L42" s="43"/>
    </row>
    <row r="43" spans="1:12" ht="15.75" x14ac:dyDescent="0.25">
      <c r="A43" s="51" t="s">
        <v>34</v>
      </c>
      <c r="B43" s="50">
        <v>149.32</v>
      </c>
      <c r="C43" s="49">
        <f t="shared" si="0"/>
        <v>1791.84</v>
      </c>
      <c r="D43" s="48"/>
      <c r="E43" s="44"/>
      <c r="F43" s="44"/>
      <c r="G43" s="44"/>
      <c r="H43" s="43"/>
      <c r="I43" s="43"/>
      <c r="J43" s="43"/>
      <c r="K43" s="43"/>
      <c r="L43" s="43"/>
    </row>
    <row r="44" spans="1:12" ht="15.75" x14ac:dyDescent="0.25">
      <c r="A44" s="51" t="s">
        <v>33</v>
      </c>
      <c r="B44" s="50">
        <v>132.88999999999999</v>
      </c>
      <c r="C44" s="49">
        <f t="shared" si="0"/>
        <v>1594.6799999999998</v>
      </c>
      <c r="D44" s="48"/>
      <c r="E44" s="44"/>
      <c r="F44" s="44"/>
      <c r="G44" s="44"/>
      <c r="H44" s="43"/>
      <c r="I44" s="43"/>
      <c r="J44" s="43"/>
      <c r="K44" s="43"/>
      <c r="L44" s="43"/>
    </row>
    <row r="45" spans="1:12" ht="15.75" x14ac:dyDescent="0.25">
      <c r="A45" s="51" t="s">
        <v>32</v>
      </c>
      <c r="B45" s="50">
        <v>106.84</v>
      </c>
      <c r="C45" s="49">
        <f t="shared" si="0"/>
        <v>1282.08</v>
      </c>
      <c r="D45" s="48"/>
      <c r="E45" s="44"/>
      <c r="F45" s="44"/>
      <c r="G45" s="44"/>
      <c r="H45" s="43"/>
      <c r="I45" s="43"/>
      <c r="J45" s="43"/>
      <c r="K45" s="43"/>
      <c r="L45" s="43"/>
    </row>
    <row r="46" spans="1:12" ht="15.75" x14ac:dyDescent="0.25">
      <c r="A46" s="51" t="s">
        <v>31</v>
      </c>
      <c r="B46" s="50">
        <v>92.51</v>
      </c>
      <c r="C46" s="49">
        <f t="shared" si="0"/>
        <v>1110.1200000000001</v>
      </c>
      <c r="D46" s="48"/>
      <c r="E46" s="44"/>
      <c r="F46" s="44"/>
      <c r="G46" s="44"/>
      <c r="H46" s="43"/>
      <c r="I46" s="43"/>
      <c r="J46" s="43"/>
      <c r="K46" s="43"/>
      <c r="L46" s="43"/>
    </row>
    <row r="47" spans="1:12" ht="15.75" x14ac:dyDescent="0.25">
      <c r="A47" s="51" t="s">
        <v>30</v>
      </c>
      <c r="B47" s="50">
        <v>43.419999999999995</v>
      </c>
      <c r="C47" s="49">
        <f t="shared" si="0"/>
        <v>521.04</v>
      </c>
      <c r="D47" s="48"/>
      <c r="E47" s="44"/>
      <c r="F47" s="44"/>
      <c r="G47" s="44"/>
      <c r="H47" s="43"/>
      <c r="I47" s="43"/>
      <c r="J47" s="43"/>
      <c r="K47" s="43"/>
      <c r="L47" s="43"/>
    </row>
    <row r="48" spans="1:12" ht="15.75" x14ac:dyDescent="0.25">
      <c r="A48" s="47"/>
      <c r="B48" s="46"/>
      <c r="C48" s="45"/>
      <c r="D48" s="45"/>
      <c r="E48" s="44"/>
      <c r="F48" s="44"/>
      <c r="G48" s="44"/>
      <c r="H48" s="43"/>
      <c r="I48" s="43"/>
      <c r="J48" s="43"/>
      <c r="K48" s="43"/>
      <c r="L48" s="43"/>
    </row>
    <row r="49" spans="1:10" s="1" customFormat="1" ht="15.75" x14ac:dyDescent="0.25">
      <c r="A49" s="41"/>
      <c r="B49" s="41"/>
      <c r="C49" s="41"/>
      <c r="D49" s="38"/>
      <c r="E49" s="5"/>
      <c r="F49" s="22"/>
      <c r="G49" s="22"/>
    </row>
    <row r="50" spans="1:10" s="1" customFormat="1" ht="15.75" x14ac:dyDescent="0.25">
      <c r="A50" s="40" t="s">
        <v>29</v>
      </c>
      <c r="B50" s="8" t="s">
        <v>28</v>
      </c>
      <c r="C50" s="8"/>
      <c r="D50" s="38"/>
      <c r="E50" s="5"/>
      <c r="F50" s="22"/>
      <c r="G50" s="22"/>
    </row>
    <row r="51" spans="1:10" s="1" customFormat="1" ht="15.75" x14ac:dyDescent="0.25">
      <c r="A51" s="41"/>
      <c r="B51" s="39"/>
      <c r="C51" s="39"/>
      <c r="D51" s="38"/>
      <c r="E51" s="5"/>
      <c r="F51" s="22"/>
      <c r="G51" s="22"/>
    </row>
    <row r="52" spans="1:10" s="1" customFormat="1" ht="15.75" x14ac:dyDescent="0.25">
      <c r="A52" s="32" t="s">
        <v>18</v>
      </c>
      <c r="B52" s="31" t="s">
        <v>21</v>
      </c>
      <c r="C52" s="30" t="s">
        <v>20</v>
      </c>
      <c r="D52" s="7"/>
      <c r="E52" s="5"/>
      <c r="F52" s="5"/>
      <c r="G52" s="5"/>
      <c r="I52" s="28"/>
    </row>
    <row r="53" spans="1:10" s="1" customFormat="1" ht="15.75" x14ac:dyDescent="0.25">
      <c r="A53" s="26" t="s">
        <v>15</v>
      </c>
      <c r="B53" s="25">
        <v>60.8</v>
      </c>
      <c r="C53" s="42">
        <f>B53*14</f>
        <v>851.19999999999993</v>
      </c>
      <c r="D53" s="38"/>
      <c r="E53" s="5"/>
      <c r="F53" s="5"/>
      <c r="G53" s="5"/>
      <c r="I53" s="28"/>
    </row>
    <row r="54" spans="1:10" s="1" customFormat="1" ht="15.75" x14ac:dyDescent="0.25">
      <c r="A54" s="26" t="s">
        <v>14</v>
      </c>
      <c r="B54" s="25">
        <v>50.85</v>
      </c>
      <c r="C54" s="42">
        <f>B54*14</f>
        <v>711.9</v>
      </c>
      <c r="D54" s="38"/>
      <c r="E54" s="22"/>
      <c r="F54" s="22"/>
      <c r="G54" s="22"/>
      <c r="I54" s="17"/>
    </row>
    <row r="55" spans="1:10" s="1" customFormat="1" ht="15.75" x14ac:dyDescent="0.25">
      <c r="A55" s="26" t="s">
        <v>13</v>
      </c>
      <c r="B55" s="25">
        <v>50.85</v>
      </c>
      <c r="C55" s="42">
        <f>B55*14</f>
        <v>711.9</v>
      </c>
      <c r="D55" s="38"/>
      <c r="E55" s="22"/>
      <c r="F55" s="22"/>
      <c r="G55" s="22"/>
      <c r="I55" s="17"/>
    </row>
    <row r="56" spans="1:10" s="1" customFormat="1" ht="15.75" x14ac:dyDescent="0.25">
      <c r="A56" s="26" t="s">
        <v>12</v>
      </c>
      <c r="B56" s="25">
        <v>50.85</v>
      </c>
      <c r="C56" s="42">
        <f>B56*14</f>
        <v>711.9</v>
      </c>
      <c r="D56" s="38"/>
      <c r="E56" s="22"/>
      <c r="F56" s="22"/>
      <c r="G56" s="22"/>
      <c r="I56" s="17"/>
    </row>
    <row r="57" spans="1:10" s="1" customFormat="1" ht="15.75" x14ac:dyDescent="0.25">
      <c r="A57" s="41"/>
      <c r="B57" s="41"/>
      <c r="C57" s="41"/>
      <c r="D57" s="38"/>
      <c r="E57" s="5"/>
      <c r="F57" s="22"/>
      <c r="G57" s="22"/>
      <c r="J57" s="20"/>
    </row>
    <row r="58" spans="1:10" s="1" customFormat="1" ht="15.75" x14ac:dyDescent="0.25">
      <c r="A58" s="40" t="s">
        <v>27</v>
      </c>
      <c r="B58" s="8"/>
      <c r="C58" s="8"/>
      <c r="D58" s="7"/>
      <c r="E58" s="5"/>
      <c r="F58" s="22"/>
      <c r="G58" s="22"/>
      <c r="J58" s="20"/>
    </row>
    <row r="59" spans="1:10" s="1" customFormat="1" ht="15.75" x14ac:dyDescent="0.25">
      <c r="A59" s="40"/>
      <c r="B59" s="8"/>
      <c r="C59" s="39"/>
      <c r="D59" s="38"/>
      <c r="E59" s="5"/>
      <c r="F59" s="22"/>
      <c r="G59" s="22"/>
    </row>
    <row r="60" spans="1:10" s="1" customFormat="1" ht="16.5" thickBot="1" x14ac:dyDescent="0.3">
      <c r="A60" s="65" t="s">
        <v>10</v>
      </c>
      <c r="B60" s="65"/>
      <c r="C60" s="31" t="s">
        <v>21</v>
      </c>
      <c r="D60" s="37" t="s">
        <v>20</v>
      </c>
    </row>
    <row r="61" spans="1:10" s="1" customFormat="1" ht="15" customHeight="1" x14ac:dyDescent="0.2">
      <c r="A61" s="66" t="s">
        <v>26</v>
      </c>
      <c r="B61" s="66"/>
      <c r="C61" s="67">
        <v>106.76</v>
      </c>
      <c r="D61" s="69">
        <f>C61*12</f>
        <v>1281.1200000000001</v>
      </c>
    </row>
    <row r="62" spans="1:10" s="1" customFormat="1" ht="12.75" customHeight="1" thickBot="1" x14ac:dyDescent="0.25">
      <c r="A62" s="66"/>
      <c r="B62" s="66"/>
      <c r="C62" s="68"/>
      <c r="D62" s="70"/>
    </row>
    <row r="63" spans="1:10" s="1" customFormat="1" ht="16.5" customHeight="1" x14ac:dyDescent="0.2">
      <c r="A63" s="71" t="s">
        <v>25</v>
      </c>
      <c r="B63" s="71"/>
      <c r="C63" s="67">
        <v>142.15</v>
      </c>
      <c r="D63" s="69">
        <f>C63*12</f>
        <v>1705.8000000000002</v>
      </c>
    </row>
    <row r="64" spans="1:10" s="1" customFormat="1" ht="12.75" customHeight="1" thickBot="1" x14ac:dyDescent="0.25">
      <c r="A64" s="71"/>
      <c r="B64" s="71"/>
      <c r="C64" s="68"/>
      <c r="D64" s="70"/>
    </row>
    <row r="65" spans="1:10" s="1" customFormat="1" ht="14.25" customHeight="1" x14ac:dyDescent="0.2">
      <c r="A65" s="71" t="s">
        <v>24</v>
      </c>
      <c r="B65" s="71"/>
      <c r="C65" s="67">
        <v>51.65</v>
      </c>
      <c r="D65" s="69">
        <f>C65*12</f>
        <v>619.79999999999995</v>
      </c>
    </row>
    <row r="66" spans="1:10" s="1" customFormat="1" ht="16.5" customHeight="1" thickBot="1" x14ac:dyDescent="0.25">
      <c r="A66" s="71"/>
      <c r="B66" s="71"/>
      <c r="C66" s="68"/>
      <c r="D66" s="70"/>
    </row>
    <row r="67" spans="1:10" s="1" customFormat="1" ht="12.75" customHeight="1" x14ac:dyDescent="0.2">
      <c r="A67" s="75" t="s">
        <v>23</v>
      </c>
      <c r="B67" s="75"/>
      <c r="C67" s="67">
        <v>44.98</v>
      </c>
      <c r="D67" s="69">
        <f>C67*12</f>
        <v>539.76</v>
      </c>
    </row>
    <row r="68" spans="1:10" s="1" customFormat="1" ht="12.75" customHeight="1" thickBot="1" x14ac:dyDescent="0.25">
      <c r="A68" s="75"/>
      <c r="B68" s="75"/>
      <c r="C68" s="68"/>
      <c r="D68" s="70"/>
    </row>
    <row r="69" spans="1:10" s="1" customFormat="1" ht="15" x14ac:dyDescent="0.2">
      <c r="A69" s="6"/>
      <c r="B69" s="6"/>
      <c r="C69" s="6"/>
      <c r="D69" s="5"/>
      <c r="E69" s="36"/>
    </row>
    <row r="70" spans="1:10" s="1" customFormat="1" ht="15.75" x14ac:dyDescent="0.25">
      <c r="A70" s="9" t="s">
        <v>22</v>
      </c>
      <c r="B70" s="6"/>
      <c r="C70" s="6"/>
      <c r="D70" s="35"/>
      <c r="E70" s="35"/>
      <c r="F70" s="22"/>
      <c r="G70" s="22"/>
      <c r="J70" s="17"/>
    </row>
    <row r="71" spans="1:10" s="1" customFormat="1" ht="15" x14ac:dyDescent="0.2">
      <c r="A71" s="6"/>
      <c r="B71" s="34"/>
      <c r="C71" s="33"/>
      <c r="D71" s="22"/>
      <c r="E71" s="22"/>
      <c r="F71" s="22"/>
      <c r="G71" s="22"/>
    </row>
    <row r="72" spans="1:10" s="1" customFormat="1" ht="15.75" x14ac:dyDescent="0.25">
      <c r="A72" s="32" t="s">
        <v>18</v>
      </c>
      <c r="B72" s="31" t="s">
        <v>21</v>
      </c>
      <c r="C72" s="30" t="s">
        <v>20</v>
      </c>
      <c r="D72" s="29"/>
      <c r="E72" s="22"/>
      <c r="I72" s="28"/>
    </row>
    <row r="73" spans="1:10" s="1" customFormat="1" ht="15.75" x14ac:dyDescent="0.25">
      <c r="A73" s="26" t="s">
        <v>15</v>
      </c>
      <c r="B73" s="25">
        <v>233.71</v>
      </c>
      <c r="C73" s="24">
        <f>B73*12</f>
        <v>2804.52</v>
      </c>
      <c r="D73" s="22"/>
      <c r="E73" s="22"/>
      <c r="I73" s="28"/>
    </row>
    <row r="74" spans="1:10" s="1" customFormat="1" ht="15.75" x14ac:dyDescent="0.25">
      <c r="A74" s="26" t="s">
        <v>14</v>
      </c>
      <c r="B74" s="25">
        <v>194.78</v>
      </c>
      <c r="C74" s="24">
        <f>B74*12</f>
        <v>2337.36</v>
      </c>
      <c r="D74" s="27"/>
      <c r="E74" s="22"/>
      <c r="I74" s="17"/>
    </row>
    <row r="75" spans="1:10" s="1" customFormat="1" ht="15.75" x14ac:dyDescent="0.25">
      <c r="A75" s="26" t="s">
        <v>13</v>
      </c>
      <c r="B75" s="25">
        <v>165.21</v>
      </c>
      <c r="C75" s="24">
        <f>B75*12</f>
        <v>1982.52</v>
      </c>
      <c r="D75" s="23"/>
      <c r="E75" s="22"/>
    </row>
    <row r="76" spans="1:10" s="1" customFormat="1" ht="15.75" x14ac:dyDescent="0.25">
      <c r="A76" s="26" t="s">
        <v>12</v>
      </c>
      <c r="B76" s="25">
        <v>126.45</v>
      </c>
      <c r="C76" s="24">
        <f>B76*12</f>
        <v>1517.4</v>
      </c>
      <c r="D76" s="23"/>
      <c r="E76" s="22"/>
    </row>
    <row r="77" spans="1:10" s="1" customFormat="1" ht="15.75" x14ac:dyDescent="0.25">
      <c r="A77" s="6"/>
      <c r="B77" s="6"/>
      <c r="C77" s="8"/>
      <c r="D77" s="5"/>
      <c r="E77" s="5"/>
      <c r="J77" s="20"/>
    </row>
    <row r="78" spans="1:10" s="1" customFormat="1" ht="15.75" x14ac:dyDescent="0.25">
      <c r="A78" s="19" t="s">
        <v>19</v>
      </c>
      <c r="B78" s="8"/>
      <c r="C78" s="21"/>
      <c r="D78" s="5"/>
      <c r="E78" s="5"/>
      <c r="J78" s="20"/>
    </row>
    <row r="79" spans="1:10" s="1" customFormat="1" ht="15.75" x14ac:dyDescent="0.25">
      <c r="A79" s="19"/>
      <c r="B79" s="8"/>
      <c r="C79" s="18"/>
      <c r="D79" s="5"/>
      <c r="E79" s="5"/>
      <c r="J79" s="17"/>
    </row>
    <row r="80" spans="1:10" s="1" customFormat="1" ht="31.5" x14ac:dyDescent="0.25">
      <c r="A80" s="16" t="s">
        <v>18</v>
      </c>
      <c r="B80" s="15" t="s">
        <v>17</v>
      </c>
      <c r="C80" s="14" t="s">
        <v>16</v>
      </c>
      <c r="D80" s="5"/>
      <c r="E80" s="5"/>
    </row>
    <row r="81" spans="1:5" s="1" customFormat="1" ht="15.75" x14ac:dyDescent="0.25">
      <c r="A81" s="13" t="s">
        <v>15</v>
      </c>
      <c r="B81" s="12">
        <v>11.5</v>
      </c>
      <c r="C81" s="11">
        <v>17.11</v>
      </c>
      <c r="D81" s="5"/>
      <c r="E81" s="5"/>
    </row>
    <row r="82" spans="1:5" s="1" customFormat="1" ht="15.75" x14ac:dyDescent="0.25">
      <c r="A82" s="13" t="s">
        <v>14</v>
      </c>
      <c r="B82" s="12">
        <v>10.29</v>
      </c>
      <c r="C82" s="11">
        <v>14.7</v>
      </c>
      <c r="D82" s="5"/>
      <c r="E82" s="5"/>
    </row>
    <row r="83" spans="1:5" s="1" customFormat="1" ht="15.75" x14ac:dyDescent="0.25">
      <c r="A83" s="13" t="s">
        <v>13</v>
      </c>
      <c r="B83" s="12">
        <v>9.08</v>
      </c>
      <c r="C83" s="11">
        <v>11.59</v>
      </c>
      <c r="D83" s="5"/>
      <c r="E83" s="5"/>
    </row>
    <row r="84" spans="1:5" s="1" customFormat="1" ht="15.75" x14ac:dyDescent="0.25">
      <c r="A84" s="13" t="s">
        <v>12</v>
      </c>
      <c r="B84" s="12">
        <v>7.56</v>
      </c>
      <c r="C84" s="11">
        <v>9.9499999999999993</v>
      </c>
      <c r="D84" s="5"/>
      <c r="E84" s="5"/>
    </row>
    <row r="85" spans="1:5" s="1" customFormat="1" ht="15.75" x14ac:dyDescent="0.25">
      <c r="A85" s="6"/>
      <c r="B85" s="6"/>
      <c r="C85" s="10"/>
      <c r="D85" s="5"/>
      <c r="E85" s="5"/>
    </row>
    <row r="86" spans="1:5" s="1" customFormat="1" ht="15.75" x14ac:dyDescent="0.25">
      <c r="A86" s="9" t="s">
        <v>11</v>
      </c>
      <c r="B86" s="8"/>
      <c r="C86" s="77"/>
      <c r="D86" s="7"/>
      <c r="E86" s="7"/>
    </row>
    <row r="87" spans="1:5" s="1" customFormat="1" ht="15" x14ac:dyDescent="0.2">
      <c r="A87" s="6"/>
      <c r="B87" s="6"/>
      <c r="C87" s="77"/>
      <c r="D87" s="5"/>
      <c r="E87" s="5"/>
    </row>
    <row r="88" spans="1:5" s="1" customFormat="1" ht="15.75" x14ac:dyDescent="0.25">
      <c r="A88" s="65" t="s">
        <v>10</v>
      </c>
      <c r="B88" s="65"/>
      <c r="C88" s="78" t="s">
        <v>9</v>
      </c>
      <c r="D88" s="72" t="s">
        <v>8</v>
      </c>
      <c r="E88" s="73"/>
    </row>
    <row r="89" spans="1:5" s="1" customFormat="1" ht="15.75" x14ac:dyDescent="0.25">
      <c r="A89" s="65"/>
      <c r="B89" s="65"/>
      <c r="C89" s="78"/>
      <c r="D89" s="4" t="s">
        <v>7</v>
      </c>
      <c r="E89" s="4" t="s">
        <v>6</v>
      </c>
    </row>
    <row r="90" spans="1:5" s="1" customFormat="1" ht="15.75" x14ac:dyDescent="0.25">
      <c r="A90" s="74" t="s">
        <v>5</v>
      </c>
      <c r="B90" s="74"/>
      <c r="C90" s="3">
        <v>0.23599999999999999</v>
      </c>
      <c r="D90" s="3">
        <v>0.23599999999999999</v>
      </c>
      <c r="E90" s="3">
        <v>0.23599999999999999</v>
      </c>
    </row>
    <row r="91" spans="1:5" s="1" customFormat="1" ht="15.75" x14ac:dyDescent="0.25">
      <c r="A91" s="74" t="s">
        <v>4</v>
      </c>
      <c r="B91" s="74"/>
      <c r="C91" s="3">
        <v>5.5E-2</v>
      </c>
      <c r="D91" s="3">
        <v>6.7000000000000004E-2</v>
      </c>
      <c r="E91" s="3">
        <v>6.7000000000000004E-2</v>
      </c>
    </row>
    <row r="92" spans="1:5" s="1" customFormat="1" ht="15.75" x14ac:dyDescent="0.25">
      <c r="A92" s="74" t="s">
        <v>3</v>
      </c>
      <c r="B92" s="74"/>
      <c r="C92" s="3">
        <v>2E-3</v>
      </c>
      <c r="D92" s="3">
        <v>2E-3</v>
      </c>
      <c r="E92" s="3">
        <v>2E-3</v>
      </c>
    </row>
    <row r="93" spans="1:5" s="1" customFormat="1" ht="15.75" x14ac:dyDescent="0.25">
      <c r="A93" s="74" t="s">
        <v>2</v>
      </c>
      <c r="B93" s="74"/>
      <c r="C93" s="3">
        <v>6.0000000000000001E-3</v>
      </c>
      <c r="D93" s="3">
        <v>6.0000000000000001E-3</v>
      </c>
      <c r="E93" s="3">
        <v>6.0000000000000001E-3</v>
      </c>
    </row>
    <row r="94" spans="1:5" s="1" customFormat="1" ht="15.75" x14ac:dyDescent="0.25">
      <c r="A94" s="74" t="s">
        <v>1</v>
      </c>
      <c r="B94" s="74"/>
      <c r="C94" s="3">
        <v>1.4999999999999999E-2</v>
      </c>
      <c r="D94" s="3">
        <v>1.4999999999999999E-2</v>
      </c>
      <c r="E94" s="3">
        <v>1.4999999999999999E-2</v>
      </c>
    </row>
    <row r="95" spans="1:5" s="1" customFormat="1" ht="15.75" x14ac:dyDescent="0.25">
      <c r="A95" s="76" t="s">
        <v>0</v>
      </c>
      <c r="B95" s="76"/>
      <c r="C95" s="2">
        <f>SUM(C90:C94)</f>
        <v>0.314</v>
      </c>
      <c r="D95" s="2">
        <f>SUM(D90:D94)</f>
        <v>0.32600000000000001</v>
      </c>
      <c r="E95" s="2">
        <f>SUM(E90:E94)</f>
        <v>0.32600000000000001</v>
      </c>
    </row>
  </sheetData>
  <mergeCells count="24">
    <mergeCell ref="A92:B92"/>
    <mergeCell ref="A93:B93"/>
    <mergeCell ref="A94:B94"/>
    <mergeCell ref="A95:B95"/>
    <mergeCell ref="C86:C87"/>
    <mergeCell ref="A88:B89"/>
    <mergeCell ref="C88:C89"/>
    <mergeCell ref="A91:B91"/>
    <mergeCell ref="A65:B66"/>
    <mergeCell ref="C65:C66"/>
    <mergeCell ref="D65:D66"/>
    <mergeCell ref="A67:B68"/>
    <mergeCell ref="C67:C68"/>
    <mergeCell ref="D67:D68"/>
    <mergeCell ref="A63:B64"/>
    <mergeCell ref="C63:C64"/>
    <mergeCell ref="D63:D64"/>
    <mergeCell ref="D88:E88"/>
    <mergeCell ref="A90:B90"/>
    <mergeCell ref="A14:C14"/>
    <mergeCell ref="A60:B60"/>
    <mergeCell ref="A61:B62"/>
    <mergeCell ref="C61:C62"/>
    <mergeCell ref="D61:D62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2021 (3)</vt:lpstr>
    </vt:vector>
  </TitlesOfParts>
  <Company>Universitat Rovira i Virgili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2021-09-30T08:54:45Z</dcterms:created>
  <dcterms:modified xsi:type="dcterms:W3CDTF">2021-10-06T11:18:44Z</dcterms:modified>
</cp:coreProperties>
</file>